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<sst xmlns="http://schemas.openxmlformats.org/spreadsheetml/2006/main" count="451" uniqueCount="309">
  <si>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</si>
  <si>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</si>
  <si>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</si>
  <si>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</si>
  <si>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</si>
  <si>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</si>
  <si>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</si>
  <si>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</si>
  <si>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</si>
  <si>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</si>
  <si>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</si>
  <si>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</si>
  <si>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</si>
  <si>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</si>
  <si>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</si>
  <si>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</si>
  <si>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</si>
  <si>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</si>
  <si>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</si>
  <si>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</si>
  <si>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</si>
  <si>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</si>
  <si>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</si>
  <si>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</si>
  <si>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</si>
  <si>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</si>
  <si>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</si>
  <si>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</si>
  <si>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</si>
  <si>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</si>
  <si>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</si>
  <si>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</si>
  <si>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</si>
  <si>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</si>
  <si>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</si>
  <si>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</si>
  <si>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</si>
  <si>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</si>
  <si>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</si>
  <si>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</si>
  <si>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</si>
  <si>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</si>
  <si>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</si>
  <si>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</si>
  <si>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</si>
  <si>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</si>
  <si>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</si>
  <si>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</si>
  <si>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</si>
  <si>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</si>
  <si>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</si>
  <si>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</si>
  <si>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</si>
  <si>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</si>
  <si>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</si>
  <si>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</si>
  <si>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</si>
  <si>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</si>
  <si>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</si>
  <si>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</si>
  <si>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</si>
  <si>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</si>
  <si>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</si>
  <si>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</si>
  <si>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</si>
  <si>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</si>
  <si>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</si>
  <si>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</si>
  <si>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</si>
  <si>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</si>
  <si>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</si>
  <si>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</si>
  <si>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</si>
  <si>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</si>
  <si>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</si>
  <si>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</si>
  <si>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</si>
  <si>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</si>
  <si>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</si>
  <si>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</si>
  <si>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</si>
  <si>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</si>
  <si>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</si>
  <si>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</si>
  <si>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</si>
  <si>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</si>
  <si>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</si>
  <si>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</si>
  <si>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</si>
  <si>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</si>
  <si>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</si>
  <si>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</si>
  <si>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</si>
  <si>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</si>
  <si>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</si>
  <si>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</si>
  <si>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</si>
  <si>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</si>
  <si>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</si>
  <si>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</si>
  <si>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</si>
  <si>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</si>
  <si>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</si>
  <si>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</si>
  <si>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</si>
  <si>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</si>
  <si>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</si>
  <si>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</si>
  <si>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</si>
  <si>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</si>
  <si>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</si>
  <si>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</si>
  <si>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</si>
  <si>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</si>
  <si>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</si>
  <si>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</si>
  <si>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</si>
  <si>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</si>
  <si>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</si>
  <si>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</si>
  <si>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</si>
  <si>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</si>
  <si>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</si>
  <si>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</si>
  <si>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</si>
  <si>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</si>
  <si>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</si>
  <si>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</si>
  <si>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</si>
  <si>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</si>
  <si>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</si>
  <si>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</si>
  <si>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</si>
  <si>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</si>
  <si>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</si>
  <si>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</si>
  <si>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</si>
  <si>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</si>
  <si>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</si>
  <si>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</si>
  <si>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</si>
  <si>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</si>
  <si>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</si>
  <si>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</si>
  <si>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</si>
  <si>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</si>
  <si>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</si>
  <si>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</si>
  <si>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</si>
  <si>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</si>
  <si>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</si>
  <si>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</si>
  <si>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</si>
  <si>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</si>
  <si>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</si>
  <si>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</si>
  <si>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</si>
  <si>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</si>
  <si>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</si>
  <si>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</si>
  <si>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</si>
  <si>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</si>
  <si>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</si>
  <si>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</si>
  <si>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</si>
  <si>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</si>
  <si>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</si>
  <si>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</si>
  <si>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</si>
  <si>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</si>
  <si>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</si>
  <si>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</si>
  <si>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</si>
  <si>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</si>
  <si>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</si>
  <si>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</si>
  <si>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</si>
  <si>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</si>
  <si>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</si>
  <si>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</si>
  <si>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</si>
  <si>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</si>
  <si>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</si>
  <si>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</si>
  <si>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</si>
  <si>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</si>
  <si>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</si>
  <si>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</si>
  <si>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</si>
  <si>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</si>
  <si>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</si>
  <si>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</si>
  <si>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</si>
  <si>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</si>
  <si>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</si>
  <si>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</si>
  <si>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</si>
  <si>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</si>
  <si>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</si>
  <si>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</si>
  <si>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</si>
  <si>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</si>
  <si>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</si>
  <si>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</si>
  <si>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</si>
  <si>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</si>
  <si>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</si>
  <si>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</si>
  <si>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</si>
  <si>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</si>
  <si>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</si>
  <si>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</si>
  <si>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</si>
  <si>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</si>
  <si>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</si>
  <si>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</si>
  <si>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</si>
  <si>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</si>
  <si>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</si>
  <si>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</si>
  <si>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</si>
  <si>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</si>
  <si>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</si>
  <si>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</si>
  <si>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</si>
  <si>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</si>
  <si>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</si>
  <si>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</si>
  <si>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</si>
  <si>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</si>
  <si>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</si>
  <si>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</si>
  <si>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</si>
  <si>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</si>
  <si>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</si>
  <si>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</si>
  <si>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</si>
  <si>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</si>
  <si>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</si>
  <si>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</si>
  <si>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</si>
  <si>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</si>
  <si>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</si>
  <si>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</si>
  <si>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</si>
  <si>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</si>
  <si>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</si>
  <si>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</si>
  <si>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</si>
  <si>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</si>
  <si>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</si>
  <si>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</si>
  <si>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</si>
  <si>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</si>
  <si>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</si>
  <si>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</si>
  <si>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</si>
  <si>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</si>
  <si>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</si>
  <si>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</si>
  <si>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</si>
  <si>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</si>
  <si>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</si>
  <si>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</si>
  <si>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</si>
  <si>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</si>
  <si>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</si>
  <si>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</si>
  <si>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</si>
  <si>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</si>
  <si>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</si>
  <si>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</si>
  <si>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</si>
  <si>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</si>
  <si>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</si>
  <si>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</si>
  <si>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</si>
  <si>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</si>
  <si>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</si>
  <si>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</si>
  <si>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</si>
  <si>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</si>
  <si>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руководитель образовательной организации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</si>
  <si>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</si>
  <si>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</si>
  <si>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</si>
  <si>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</si>
  <si>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</si>
  <si>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</si>
  <si>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</si>
  <si>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</si>
  <si>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</si>
  <si>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</si>
  <si>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</si>
  <si>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</si>
  <si>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</si>
  <si>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</si>
  <si>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</si>
  <si>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</si>
  <si>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1240</t>
  </si>
  <si>
    <t>оказание услуг</t>
  </si>
  <si>
    <t>Е.А. Цапков</t>
  </si>
  <si>
    <t>и.о.директора</t>
  </si>
  <si>
    <t>Е.А.Цапков</t>
  </si>
  <si>
    <t>и.о.директора МБОУ ДО ДЮСШ                                                им.гвардии капитана Д.А.Ужвака</t>
  </si>
  <si>
    <t>Муниципальное бюджетное образовательное учреждение дополнительного образования                                                                                      Детско-юношеская спортивная школа имени гвардии капитана Д.А.Ужвака</t>
  </si>
  <si>
    <t>декабря</t>
  </si>
  <si>
    <t>29.12.2022</t>
  </si>
  <si>
    <t>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</si>
</sst>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" fontId="1" fillId="0" borderId="3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view="pageBreakPreview" zoomScale="130" zoomScaleSheetLayoutView="130" workbookViewId="0" topLeftCell="A82">
      <selection activeCell="DF78" sqref="DF78:DR78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21" customHeight="1">
      <c r="DW3" s="65" t="s">
        <v>304</v>
      </c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</row>
    <row r="4" spans="127:161" s="4" customFormat="1" ht="8.25">
      <c r="DW4" s="66" t="s">
        <v>282</v>
      </c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</row>
    <row r="5" spans="36:161" s="3" customFormat="1" ht="18.75" customHeight="1">
      <c r="AJ5" s="3" t="s">
        <v>283</v>
      </c>
      <c r="BG5" s="3" t="s">
        <v>283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301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6" t="s">
        <v>19</v>
      </c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L6" s="66" t="s">
        <v>20</v>
      </c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 t="s">
        <v>272</v>
      </c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273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289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296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7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1" t="s">
        <v>40</v>
      </c>
      <c r="BH12" s="81"/>
      <c r="BI12" s="81"/>
      <c r="BJ12" s="81"/>
      <c r="BK12" s="79" t="s">
        <v>308</v>
      </c>
      <c r="BL12" s="79"/>
      <c r="BM12" s="79"/>
      <c r="BN12" s="80" t="s">
        <v>21</v>
      </c>
      <c r="BO12" s="80"/>
      <c r="BQ12" s="79" t="s">
        <v>306</v>
      </c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81">
        <v>20</v>
      </c>
      <c r="CG12" s="81"/>
      <c r="CH12" s="81"/>
      <c r="CI12" s="82" t="s">
        <v>273</v>
      </c>
      <c r="CJ12" s="82"/>
      <c r="CK12" s="82"/>
      <c r="CL12" s="1" t="s">
        <v>41</v>
      </c>
      <c r="EQ12" s="2" t="s">
        <v>29</v>
      </c>
      <c r="ES12" s="42" t="s">
        <v>307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3"/>
    </row>
    <row r="13" spans="1:161" ht="18" customHeight="1">
      <c r="A13" s="80" t="s">
        <v>32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DG13" s="1" t="s">
        <v>283</v>
      </c>
      <c r="EQ13" s="2" t="s">
        <v>30</v>
      </c>
      <c r="ES13" s="74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ht="11.25" customHeight="1">
      <c r="A14" s="1" t="s">
        <v>33</v>
      </c>
      <c r="AB14" s="88" t="s">
        <v>267</v>
      </c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EQ14" s="2" t="s">
        <v>31</v>
      </c>
      <c r="ES14" s="74" t="s">
        <v>268</v>
      </c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6"/>
    </row>
    <row r="15" spans="147:161" ht="11.25">
      <c r="EQ15" s="2" t="s">
        <v>30</v>
      </c>
      <c r="ES15" s="74" t="s">
        <v>269</v>
      </c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6"/>
    </row>
    <row r="16" spans="147:161" ht="11.25">
      <c r="EQ16" s="2" t="s">
        <v>34</v>
      </c>
      <c r="ES16" s="74" t="s">
        <v>270</v>
      </c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ht="24" customHeight="1">
      <c r="A17" s="1" t="s">
        <v>38</v>
      </c>
      <c r="K17" s="89" t="s">
        <v>305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EQ17" s="2" t="s">
        <v>35</v>
      </c>
      <c r="ES17" s="74" t="s">
        <v>271</v>
      </c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ht="18" customHeight="1" thickBot="1">
      <c r="A18" s="1" t="s">
        <v>39</v>
      </c>
      <c r="EQ18" s="2" t="s">
        <v>36</v>
      </c>
      <c r="ES18" s="97" t="s">
        <v>37</v>
      </c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ht="11.25">
      <c r="DA19" s="1" t="s">
        <v>291</v>
      </c>
    </row>
    <row r="20" spans="1:161" s="7" customFormat="1" ht="10.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273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289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296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7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9"/>
      <c r="DS26" s="67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9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9"/>
      <c r="ES26" s="70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4" t="s">
        <v>47</v>
      </c>
      <c r="BY27" s="75"/>
      <c r="BZ27" s="75"/>
      <c r="CA27" s="75"/>
      <c r="CB27" s="75"/>
      <c r="CC27" s="75"/>
      <c r="CD27" s="75"/>
      <c r="CE27" s="86"/>
      <c r="CF27" s="87" t="s">
        <v>45</v>
      </c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86"/>
      <c r="CS27" s="87" t="s">
        <v>45</v>
      </c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86"/>
      <c r="DF27" s="94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6"/>
      <c r="DS27" s="94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6"/>
      <c r="EF27" s="94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6"/>
      <c r="ES27" s="83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5"/>
    </row>
    <row r="28" spans="1:161" ht="11.25">
      <c r="A28" s="104" t="s">
        <v>48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90" t="s">
        <v>49</v>
      </c>
      <c r="BY28" s="91"/>
      <c r="BZ28" s="91"/>
      <c r="CA28" s="91"/>
      <c r="CB28" s="91"/>
      <c r="CC28" s="91"/>
      <c r="CD28" s="91"/>
      <c r="CE28" s="92"/>
      <c r="CF28" s="93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2"/>
      <c r="CS28" s="87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86"/>
      <c r="DF28" s="94">
        <f>DF32+DF40+DF53</f>
        <v>15098849.99</v>
      </c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6"/>
      <c r="DS28" s="94">
        <f>DS32+DS40</f>
        <v>6050700</v>
      </c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6"/>
      <c r="EF28" s="94">
        <f>EF32+EF40</f>
        <v>4931100</v>
      </c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6"/>
      <c r="ES28" s="94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103"/>
    </row>
    <row r="29" spans="1:161" ht="22.5" customHeight="1">
      <c r="A29" s="101" t="s">
        <v>50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74" t="s">
        <v>51</v>
      </c>
      <c r="BY29" s="75"/>
      <c r="BZ29" s="75"/>
      <c r="CA29" s="75"/>
      <c r="CB29" s="75"/>
      <c r="CC29" s="75"/>
      <c r="CD29" s="75"/>
      <c r="CE29" s="86"/>
      <c r="CF29" s="87" t="s">
        <v>52</v>
      </c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86"/>
      <c r="CS29" s="87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86"/>
      <c r="DF29" s="94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6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5"/>
    </row>
    <row r="30" spans="1:161" ht="11.25">
      <c r="A30" s="122" t="s">
        <v>53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5" t="s">
        <v>54</v>
      </c>
      <c r="BY30" s="112"/>
      <c r="BZ30" s="112"/>
      <c r="CA30" s="112"/>
      <c r="CB30" s="112"/>
      <c r="CC30" s="112"/>
      <c r="CD30" s="112"/>
      <c r="CE30" s="113"/>
      <c r="CF30" s="111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3"/>
      <c r="CS30" s="111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3"/>
      <c r="DF30" s="105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7"/>
      <c r="DS30" s="105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7"/>
      <c r="EF30" s="105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7"/>
      <c r="ES30" s="132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ht="12" thickBo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4"/>
      <c r="BX31" s="126"/>
      <c r="BY31" s="115"/>
      <c r="BZ31" s="115"/>
      <c r="CA31" s="115"/>
      <c r="CB31" s="115"/>
      <c r="CC31" s="115"/>
      <c r="CD31" s="115"/>
      <c r="CE31" s="116"/>
      <c r="CF31" s="114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4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08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10"/>
      <c r="DS31" s="108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10"/>
      <c r="EF31" s="108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10"/>
      <c r="ES31" s="135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7"/>
    </row>
    <row r="32" spans="1:161" ht="10.5" customHeight="1">
      <c r="A32" s="119" t="s">
        <v>55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7">
        <f>DF33+DF36+DF35</f>
        <v>12153349.99</v>
      </c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9"/>
      <c r="DS32" s="67">
        <f>DS33</f>
        <v>6050700</v>
      </c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9"/>
      <c r="EF32" s="67">
        <f>EF33</f>
        <v>4931100</v>
      </c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9"/>
      <c r="ES32" s="70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2"/>
    </row>
    <row r="33" spans="1:161" ht="33.75" customHeight="1">
      <c r="A33" s="117" t="s">
        <v>58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74" t="s">
        <v>59</v>
      </c>
      <c r="BY33" s="75"/>
      <c r="BZ33" s="75"/>
      <c r="CA33" s="75"/>
      <c r="CB33" s="75"/>
      <c r="CC33" s="75"/>
      <c r="CD33" s="75"/>
      <c r="CE33" s="86"/>
      <c r="CF33" s="87" t="s">
        <v>57</v>
      </c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86"/>
      <c r="CS33" s="87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86"/>
      <c r="DF33" s="94">
        <f>11506400-163000</f>
        <v>11343400</v>
      </c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>
        <v>6050700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94">
        <v>4931100</v>
      </c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6"/>
      <c r="ES33" s="9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5"/>
    </row>
    <row r="34" spans="1:161" ht="22.5" customHeight="1">
      <c r="A34" s="117" t="s">
        <v>61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74" t="s">
        <v>60</v>
      </c>
      <c r="BY34" s="75"/>
      <c r="BZ34" s="75"/>
      <c r="CA34" s="75"/>
      <c r="CB34" s="75"/>
      <c r="CC34" s="75"/>
      <c r="CD34" s="75"/>
      <c r="CE34" s="86"/>
      <c r="CF34" s="87" t="s">
        <v>57</v>
      </c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86"/>
      <c r="CS34" s="87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86"/>
      <c r="DF34" s="94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6"/>
      <c r="DS34" s="94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6"/>
      <c r="EF34" s="94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6"/>
      <c r="ES34" s="83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</row>
    <row r="35" spans="1:161" ht="10.5" customHeight="1">
      <c r="A35" s="118" t="s">
        <v>287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74" t="s">
        <v>286</v>
      </c>
      <c r="BY35" s="75"/>
      <c r="BZ35" s="75"/>
      <c r="CA35" s="75"/>
      <c r="CB35" s="75"/>
      <c r="CC35" s="75"/>
      <c r="CD35" s="75"/>
      <c r="CE35" s="86"/>
      <c r="CF35" s="87" t="s">
        <v>57</v>
      </c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86"/>
      <c r="CS35" s="87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86"/>
      <c r="DF35" s="94">
        <v>760902.99</v>
      </c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6"/>
      <c r="DS35" s="94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94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6"/>
      <c r="ES35" s="83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5"/>
    </row>
    <row r="36" spans="1:161" ht="10.5" customHeight="1">
      <c r="A36" s="118" t="s">
        <v>300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74" t="s">
        <v>299</v>
      </c>
      <c r="BY36" s="75"/>
      <c r="BZ36" s="75"/>
      <c r="CA36" s="75"/>
      <c r="CB36" s="75"/>
      <c r="CC36" s="75"/>
      <c r="CD36" s="75"/>
      <c r="CE36" s="86"/>
      <c r="CF36" s="87" t="s">
        <v>57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86"/>
      <c r="CS36" s="87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86"/>
      <c r="DF36" s="94">
        <v>49047</v>
      </c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6"/>
      <c r="DS36" s="94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6"/>
      <c r="EF36" s="94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6"/>
      <c r="ES36" s="83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5"/>
    </row>
    <row r="37" spans="1:161" ht="10.5" customHeight="1">
      <c r="A37" s="119" t="s">
        <v>62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1"/>
      <c r="BX37" s="74" t="s">
        <v>63</v>
      </c>
      <c r="BY37" s="75"/>
      <c r="BZ37" s="75"/>
      <c r="CA37" s="75"/>
      <c r="CB37" s="75"/>
      <c r="CC37" s="75"/>
      <c r="CD37" s="75"/>
      <c r="CE37" s="86"/>
      <c r="CF37" s="87" t="s">
        <v>64</v>
      </c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86"/>
      <c r="CS37" s="87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86"/>
      <c r="DF37" s="94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6"/>
      <c r="DS37" s="94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6"/>
      <c r="EF37" s="94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6"/>
      <c r="ES37" s="83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5"/>
    </row>
    <row r="38" spans="1:161" ht="10.5" customHeight="1">
      <c r="A38" s="122" t="s">
        <v>53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5" t="s">
        <v>65</v>
      </c>
      <c r="BY38" s="112"/>
      <c r="BZ38" s="112"/>
      <c r="CA38" s="112"/>
      <c r="CB38" s="112"/>
      <c r="CC38" s="112"/>
      <c r="CD38" s="112"/>
      <c r="CE38" s="113"/>
      <c r="CF38" s="111" t="s">
        <v>64</v>
      </c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3"/>
      <c r="CS38" s="111" t="s">
        <v>283</v>
      </c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3"/>
      <c r="DF38" s="105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7"/>
      <c r="DS38" s="105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7"/>
      <c r="EF38" s="105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7"/>
      <c r="ES38" s="132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4"/>
    </row>
    <row r="39" spans="1:161" ht="10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4"/>
      <c r="BX39" s="149"/>
      <c r="BY39" s="79"/>
      <c r="BZ39" s="79"/>
      <c r="CA39" s="79"/>
      <c r="CB39" s="79"/>
      <c r="CC39" s="79"/>
      <c r="CD39" s="79"/>
      <c r="CE39" s="139"/>
      <c r="CF39" s="138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139"/>
      <c r="CS39" s="138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139"/>
      <c r="DF39" s="140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2"/>
      <c r="DS39" s="140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2"/>
      <c r="EF39" s="140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2"/>
      <c r="ES39" s="143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5"/>
    </row>
    <row r="40" spans="1:161" ht="10.5" customHeight="1">
      <c r="A40" s="119" t="s">
        <v>66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1"/>
      <c r="BX40" s="74" t="s">
        <v>67</v>
      </c>
      <c r="BY40" s="75"/>
      <c r="BZ40" s="75"/>
      <c r="CA40" s="75"/>
      <c r="CB40" s="75"/>
      <c r="CC40" s="75"/>
      <c r="CD40" s="75"/>
      <c r="CE40" s="86"/>
      <c r="CF40" s="87" t="s">
        <v>68</v>
      </c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86"/>
      <c r="CS40" s="87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86"/>
      <c r="DF40" s="94">
        <f>DF41+DF43</f>
        <v>2945500</v>
      </c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6"/>
      <c r="DS40" s="94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6"/>
      <c r="EF40" s="94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6"/>
      <c r="ES40" s="83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ht="10.5" customHeight="1">
      <c r="A41" s="146" t="s">
        <v>53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25" t="s">
        <v>284</v>
      </c>
      <c r="BY41" s="112"/>
      <c r="BZ41" s="112"/>
      <c r="CA41" s="112"/>
      <c r="CB41" s="112"/>
      <c r="CC41" s="112"/>
      <c r="CD41" s="112"/>
      <c r="CE41" s="113"/>
      <c r="CF41" s="111" t="s">
        <v>68</v>
      </c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3"/>
      <c r="CS41" s="111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3"/>
      <c r="DF41" s="105">
        <f>2197000-30000-1758700</f>
        <v>408300</v>
      </c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7"/>
      <c r="DS41" s="105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7"/>
      <c r="EF41" s="105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7"/>
      <c r="ES41" s="132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7"/>
    </row>
    <row r="42" spans="1:161" ht="10.5" customHeight="1">
      <c r="A42" s="147" t="s">
        <v>72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8"/>
      <c r="BX42" s="127"/>
      <c r="BY42" s="128"/>
      <c r="BZ42" s="128"/>
      <c r="CA42" s="128"/>
      <c r="CB42" s="128"/>
      <c r="CC42" s="128"/>
      <c r="CD42" s="128"/>
      <c r="CE42" s="129"/>
      <c r="CF42" s="130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9"/>
      <c r="CS42" s="130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9"/>
      <c r="DF42" s="167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9"/>
      <c r="DS42" s="140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2"/>
      <c r="EF42" s="140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2"/>
      <c r="ES42" s="150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147" t="s">
        <v>74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31" t="s">
        <v>285</v>
      </c>
      <c r="BY43" s="131"/>
      <c r="BZ43" s="131"/>
      <c r="CA43" s="131"/>
      <c r="CB43" s="131"/>
      <c r="CC43" s="131"/>
      <c r="CD43" s="131"/>
      <c r="CE43" s="131"/>
      <c r="CF43" s="131" t="s">
        <v>68</v>
      </c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71">
        <v>2537200</v>
      </c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6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</row>
    <row r="44" spans="1:161" ht="10.5" customHeight="1">
      <c r="A44" s="119" t="s">
        <v>69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1"/>
      <c r="BX44" s="74" t="s">
        <v>70</v>
      </c>
      <c r="BY44" s="75"/>
      <c r="BZ44" s="75"/>
      <c r="CA44" s="75"/>
      <c r="CB44" s="75"/>
      <c r="CC44" s="75"/>
      <c r="CD44" s="75"/>
      <c r="CE44" s="86"/>
      <c r="CF44" s="87" t="s">
        <v>71</v>
      </c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86"/>
      <c r="CS44" s="87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86"/>
      <c r="DF44" s="94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6"/>
      <c r="DS44" s="94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6"/>
      <c r="EF44" s="94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6"/>
      <c r="ES44" s="83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5"/>
    </row>
    <row r="45" spans="1:161" ht="10.5" customHeight="1">
      <c r="A45" s="146" t="s">
        <v>53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25" t="s">
        <v>73</v>
      </c>
      <c r="BY45" s="112"/>
      <c r="BZ45" s="112"/>
      <c r="CA45" s="112"/>
      <c r="CB45" s="112"/>
      <c r="CC45" s="112"/>
      <c r="CD45" s="112"/>
      <c r="CE45" s="113"/>
      <c r="CF45" s="111" t="s">
        <v>71</v>
      </c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3"/>
      <c r="CS45" s="111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3"/>
      <c r="DF45" s="105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7"/>
      <c r="DS45" s="105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7"/>
      <c r="EF45" s="105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7"/>
      <c r="ES45" s="132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4"/>
    </row>
    <row r="46" spans="1:161" ht="10.5" customHeight="1">
      <c r="A46" s="147" t="s">
        <v>72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8"/>
      <c r="BX46" s="149"/>
      <c r="BY46" s="79"/>
      <c r="BZ46" s="79"/>
      <c r="CA46" s="79"/>
      <c r="CB46" s="79"/>
      <c r="CC46" s="79"/>
      <c r="CD46" s="79"/>
      <c r="CE46" s="139"/>
      <c r="CF46" s="138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139"/>
      <c r="CS46" s="138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139"/>
      <c r="DF46" s="140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2"/>
      <c r="DS46" s="140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2"/>
      <c r="EF46" s="140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2"/>
      <c r="ES46" s="143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5"/>
    </row>
    <row r="47" spans="1:161" ht="10.5" customHeight="1">
      <c r="A47" s="151" t="s">
        <v>74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8"/>
      <c r="BX47" s="74" t="s">
        <v>75</v>
      </c>
      <c r="BY47" s="75"/>
      <c r="BZ47" s="75"/>
      <c r="CA47" s="75"/>
      <c r="CB47" s="75"/>
      <c r="CC47" s="75"/>
      <c r="CD47" s="75"/>
      <c r="CE47" s="86"/>
      <c r="CF47" s="87" t="s">
        <v>71</v>
      </c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86"/>
      <c r="CS47" s="87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86"/>
      <c r="DF47" s="94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6"/>
      <c r="DS47" s="94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6"/>
      <c r="EF47" s="94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6"/>
      <c r="ES47" s="83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5"/>
    </row>
    <row r="48" spans="1:161" ht="10.5" customHeight="1">
      <c r="A48" s="1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8"/>
      <c r="BX48" s="74"/>
      <c r="BY48" s="75"/>
      <c r="BZ48" s="75"/>
      <c r="CA48" s="75"/>
      <c r="CB48" s="75"/>
      <c r="CC48" s="75"/>
      <c r="CD48" s="75"/>
      <c r="CE48" s="86"/>
      <c r="CF48" s="87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86"/>
      <c r="CS48" s="87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86"/>
      <c r="DF48" s="94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6"/>
      <c r="DS48" s="94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6"/>
      <c r="EF48" s="94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6"/>
      <c r="ES48" s="83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ht="10.5" customHeight="1">
      <c r="A49" s="119" t="s">
        <v>76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1"/>
      <c r="BX49" s="74" t="s">
        <v>77</v>
      </c>
      <c r="BY49" s="75"/>
      <c r="BZ49" s="75"/>
      <c r="CA49" s="75"/>
      <c r="CB49" s="75"/>
      <c r="CC49" s="75"/>
      <c r="CD49" s="75"/>
      <c r="CE49" s="86"/>
      <c r="CF49" s="87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86"/>
      <c r="CS49" s="87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86"/>
      <c r="DF49" s="94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6"/>
      <c r="DS49" s="94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6"/>
      <c r="EF49" s="94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6"/>
      <c r="ES49" s="83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5"/>
    </row>
    <row r="50" spans="1:161" ht="10.5" customHeight="1">
      <c r="A50" s="146" t="s">
        <v>53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25"/>
      <c r="BY50" s="112"/>
      <c r="BZ50" s="112"/>
      <c r="CA50" s="112"/>
      <c r="CB50" s="112"/>
      <c r="CC50" s="112"/>
      <c r="CD50" s="112"/>
      <c r="CE50" s="113"/>
      <c r="CF50" s="111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3"/>
      <c r="CS50" s="111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3"/>
      <c r="DF50" s="105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7"/>
      <c r="DS50" s="105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7"/>
      <c r="EF50" s="105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7"/>
      <c r="ES50" s="132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4"/>
    </row>
    <row r="51" spans="1:161" ht="3.75" customHeight="1">
      <c r="A51" s="147" t="s">
        <v>283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8"/>
      <c r="BX51" s="149"/>
      <c r="BY51" s="79"/>
      <c r="BZ51" s="79"/>
      <c r="CA51" s="79"/>
      <c r="CB51" s="79"/>
      <c r="CC51" s="79"/>
      <c r="CD51" s="79"/>
      <c r="CE51" s="139"/>
      <c r="CF51" s="138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139"/>
      <c r="CS51" s="138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139"/>
      <c r="DF51" s="140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2"/>
      <c r="DS51" s="140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2"/>
      <c r="EF51" s="140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2"/>
      <c r="ES51" s="143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5"/>
    </row>
    <row r="52" spans="1:161" ht="10.5" customHeight="1">
      <c r="A52" s="1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8"/>
      <c r="BX52" s="74"/>
      <c r="BY52" s="75"/>
      <c r="BZ52" s="75"/>
      <c r="CA52" s="75"/>
      <c r="CB52" s="75"/>
      <c r="CC52" s="75"/>
      <c r="CD52" s="75"/>
      <c r="CE52" s="86"/>
      <c r="CF52" s="87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86"/>
      <c r="CS52" s="87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86"/>
      <c r="DF52" s="94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6"/>
      <c r="DS52" s="94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6"/>
      <c r="EF52" s="94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6"/>
      <c r="ES52" s="83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5"/>
    </row>
    <row r="53" spans="1:161" ht="12.75" customHeight="1">
      <c r="A53" s="119" t="s">
        <v>78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1"/>
      <c r="BX53" s="74" t="s">
        <v>79</v>
      </c>
      <c r="BY53" s="75"/>
      <c r="BZ53" s="75"/>
      <c r="CA53" s="75"/>
      <c r="CB53" s="75"/>
      <c r="CC53" s="75"/>
      <c r="CD53" s="75"/>
      <c r="CE53" s="86"/>
      <c r="CF53" s="87" t="s">
        <v>45</v>
      </c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86"/>
      <c r="CS53" s="87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86"/>
      <c r="DF53" s="94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6"/>
      <c r="DS53" s="94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6"/>
      <c r="EF53" s="94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6"/>
      <c r="ES53" s="83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5"/>
    </row>
    <row r="54" spans="1:161" ht="33.75" customHeight="1">
      <c r="A54" s="117" t="s">
        <v>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74" t="s">
        <v>81</v>
      </c>
      <c r="BY54" s="75"/>
      <c r="BZ54" s="75"/>
      <c r="CA54" s="75"/>
      <c r="CB54" s="75"/>
      <c r="CC54" s="75"/>
      <c r="CD54" s="75"/>
      <c r="CE54" s="86"/>
      <c r="CF54" s="87" t="s">
        <v>82</v>
      </c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86"/>
      <c r="CS54" s="87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86"/>
      <c r="DF54" s="94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6"/>
      <c r="DS54" s="94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6"/>
      <c r="EF54" s="94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6"/>
      <c r="ES54" s="83" t="s">
        <v>45</v>
      </c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5"/>
    </row>
    <row r="55" spans="1:161" ht="10.5" customHeight="1">
      <c r="A55" s="151" t="s">
        <v>297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74" t="s">
        <v>292</v>
      </c>
      <c r="BY55" s="75"/>
      <c r="BZ55" s="75"/>
      <c r="CA55" s="75"/>
      <c r="CB55" s="75"/>
      <c r="CC55" s="75"/>
      <c r="CD55" s="75"/>
      <c r="CE55" s="86"/>
      <c r="CF55" s="87" t="s">
        <v>82</v>
      </c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86"/>
      <c r="CS55" s="87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86"/>
      <c r="DF55" s="94">
        <v>27630</v>
      </c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6"/>
      <c r="EF55" s="94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6"/>
      <c r="ES55" s="83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5"/>
    </row>
    <row r="56" spans="1:161" ht="10.5" customHeight="1">
      <c r="A56" s="104" t="s">
        <v>83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90" t="s">
        <v>84</v>
      </c>
      <c r="BY56" s="91"/>
      <c r="BZ56" s="91"/>
      <c r="CA56" s="91"/>
      <c r="CB56" s="91"/>
      <c r="CC56" s="91"/>
      <c r="CD56" s="91"/>
      <c r="CE56" s="92"/>
      <c r="CF56" s="93" t="s">
        <v>45</v>
      </c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2"/>
      <c r="CS56" s="87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86"/>
      <c r="DF56" s="94">
        <f>DF58+DF60+DF61+DF76+DF86+DF84</f>
        <v>15098849.989999998</v>
      </c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DS58+DS60+DS61+DS76+DS86+DS84</f>
        <v>6050700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6"/>
      <c r="EF56" s="94">
        <f>EF58+EF60+EF61+EF76+EF86+EF84</f>
        <v>4931100</v>
      </c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6"/>
      <c r="ES56" s="83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5"/>
    </row>
    <row r="57" spans="1:161" ht="22.5" customHeight="1">
      <c r="A57" s="152" t="s">
        <v>85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74" t="s">
        <v>86</v>
      </c>
      <c r="BY57" s="75"/>
      <c r="BZ57" s="75"/>
      <c r="CA57" s="75"/>
      <c r="CB57" s="75"/>
      <c r="CC57" s="75"/>
      <c r="CD57" s="75"/>
      <c r="CE57" s="86"/>
      <c r="CF57" s="87" t="s">
        <v>45</v>
      </c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86"/>
      <c r="CS57" s="87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86"/>
      <c r="DF57" s="94">
        <f>DF58+DF60+DF61</f>
        <v>9488200</v>
      </c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6"/>
      <c r="DS57" s="94">
        <f>DS58+DS60+DS61</f>
        <v>4289500</v>
      </c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6"/>
      <c r="EF57" s="94">
        <f>EF58+EF60+EF61</f>
        <v>3537800</v>
      </c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6"/>
      <c r="ES57" s="83" t="s">
        <v>45</v>
      </c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5"/>
    </row>
    <row r="58" spans="1:161" ht="22.5" customHeight="1">
      <c r="A58" s="117" t="s">
        <v>87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74" t="s">
        <v>88</v>
      </c>
      <c r="BY58" s="75"/>
      <c r="BZ58" s="75"/>
      <c r="CA58" s="75"/>
      <c r="CB58" s="75"/>
      <c r="CC58" s="75"/>
      <c r="CD58" s="75"/>
      <c r="CE58" s="86"/>
      <c r="CF58" s="87" t="s">
        <v>89</v>
      </c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86"/>
      <c r="CS58" s="87" t="s">
        <v>274</v>
      </c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86"/>
      <c r="DF58" s="94">
        <v>7142670.08</v>
      </c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6"/>
      <c r="DS58" s="94">
        <v>3179339</v>
      </c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6"/>
      <c r="EF58" s="94">
        <v>2601997</v>
      </c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6"/>
      <c r="ES58" s="83" t="s">
        <v>45</v>
      </c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5"/>
    </row>
    <row r="59" spans="1:161" ht="10.5" customHeight="1">
      <c r="A59" s="151" t="s">
        <v>90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8"/>
      <c r="BX59" s="74" t="s">
        <v>91</v>
      </c>
      <c r="BY59" s="75"/>
      <c r="BZ59" s="75"/>
      <c r="CA59" s="75"/>
      <c r="CB59" s="75"/>
      <c r="CC59" s="75"/>
      <c r="CD59" s="75"/>
      <c r="CE59" s="86"/>
      <c r="CF59" s="87" t="s">
        <v>92</v>
      </c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86"/>
      <c r="CS59" s="87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86"/>
      <c r="DF59" s="94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6"/>
      <c r="DS59" s="94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6"/>
      <c r="EF59" s="94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6"/>
      <c r="ES59" s="83" t="s">
        <v>45</v>
      </c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5"/>
    </row>
    <row r="60" spans="1:161" ht="22.5" customHeight="1">
      <c r="A60" s="117" t="s">
        <v>93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74" t="s">
        <v>94</v>
      </c>
      <c r="BY60" s="75"/>
      <c r="BZ60" s="75"/>
      <c r="CA60" s="75"/>
      <c r="CB60" s="75"/>
      <c r="CC60" s="75"/>
      <c r="CD60" s="75"/>
      <c r="CE60" s="86"/>
      <c r="CF60" s="87" t="s">
        <v>95</v>
      </c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86"/>
      <c r="CS60" s="87" t="s">
        <v>275</v>
      </c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86"/>
      <c r="DF60" s="94">
        <v>176000</v>
      </c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6"/>
      <c r="DS60" s="94">
        <v>150000</v>
      </c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6"/>
      <c r="EF60" s="94">
        <v>150000</v>
      </c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6"/>
      <c r="ES60" s="83" t="s">
        <v>45</v>
      </c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5"/>
    </row>
    <row r="61" spans="1:161" ht="22.5" customHeight="1">
      <c r="A61" s="117" t="s">
        <v>96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74" t="s">
        <v>97</v>
      </c>
      <c r="BY61" s="75"/>
      <c r="BZ61" s="75"/>
      <c r="CA61" s="75"/>
      <c r="CB61" s="75"/>
      <c r="CC61" s="75"/>
      <c r="CD61" s="75"/>
      <c r="CE61" s="86"/>
      <c r="CF61" s="87" t="s">
        <v>98</v>
      </c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86"/>
      <c r="CS61" s="87" t="s">
        <v>276</v>
      </c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86"/>
      <c r="DF61" s="94">
        <v>2169529.92</v>
      </c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6"/>
      <c r="DS61" s="94">
        <v>960161</v>
      </c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6"/>
      <c r="EF61" s="94">
        <v>785803</v>
      </c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6"/>
      <c r="ES61" s="83" t="s">
        <v>45</v>
      </c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5"/>
    </row>
    <row r="62" spans="1:161" ht="22.5" customHeight="1">
      <c r="A62" s="154" t="s">
        <v>99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74" t="s">
        <v>100</v>
      </c>
      <c r="BY62" s="75"/>
      <c r="BZ62" s="75"/>
      <c r="CA62" s="75"/>
      <c r="CB62" s="75"/>
      <c r="CC62" s="75"/>
      <c r="CD62" s="75"/>
      <c r="CE62" s="86"/>
      <c r="CF62" s="87" t="s">
        <v>98</v>
      </c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86"/>
      <c r="CS62" s="87" t="s">
        <v>276</v>
      </c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86"/>
      <c r="DF62" s="94">
        <f>DF61</f>
        <v>2169529.92</v>
      </c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6"/>
      <c r="DS62" s="94">
        <f>DS61</f>
        <v>960161</v>
      </c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6"/>
      <c r="EF62" s="94">
        <f>EF61</f>
        <v>785803</v>
      </c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6"/>
      <c r="ES62" s="83" t="s">
        <v>45</v>
      </c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5"/>
    </row>
    <row r="63" spans="1:161" ht="10.5" customHeight="1" thickBot="1">
      <c r="A63" s="162" t="s">
        <v>101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4"/>
      <c r="BX63" s="97" t="s">
        <v>102</v>
      </c>
      <c r="BY63" s="98"/>
      <c r="BZ63" s="98"/>
      <c r="CA63" s="98"/>
      <c r="CB63" s="98"/>
      <c r="CC63" s="98"/>
      <c r="CD63" s="98"/>
      <c r="CE63" s="165"/>
      <c r="CF63" s="166" t="s">
        <v>98</v>
      </c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165"/>
      <c r="CS63" s="166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165"/>
      <c r="DF63" s="156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8"/>
      <c r="DS63" s="156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8"/>
      <c r="EF63" s="156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8"/>
      <c r="ES63" s="159" t="s">
        <v>45</v>
      </c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1"/>
    </row>
    <row r="64" spans="1:161" ht="10.5" customHeight="1">
      <c r="A64" s="151" t="s">
        <v>103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8"/>
      <c r="BX64" s="74" t="s">
        <v>104</v>
      </c>
      <c r="BY64" s="75"/>
      <c r="BZ64" s="75"/>
      <c r="CA64" s="75"/>
      <c r="CB64" s="75"/>
      <c r="CC64" s="75"/>
      <c r="CD64" s="75"/>
      <c r="CE64" s="86"/>
      <c r="CF64" s="87" t="s">
        <v>105</v>
      </c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86"/>
      <c r="CS64" s="87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86"/>
      <c r="DF64" s="94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6"/>
      <c r="DS64" s="94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6"/>
      <c r="EF64" s="94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6"/>
      <c r="ES64" s="83" t="s">
        <v>45</v>
      </c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5"/>
    </row>
    <row r="65" spans="1:161" ht="10.5" customHeight="1">
      <c r="A65" s="117" t="s">
        <v>106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74" t="s">
        <v>107</v>
      </c>
      <c r="BY65" s="75"/>
      <c r="BZ65" s="75"/>
      <c r="CA65" s="75"/>
      <c r="CB65" s="75"/>
      <c r="CC65" s="75"/>
      <c r="CD65" s="75"/>
      <c r="CE65" s="86"/>
      <c r="CF65" s="87" t="s">
        <v>108</v>
      </c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86"/>
      <c r="CS65" s="87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86"/>
      <c r="DF65" s="94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6"/>
      <c r="DS65" s="94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6"/>
      <c r="EF65" s="94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6"/>
      <c r="ES65" s="83" t="s">
        <v>45</v>
      </c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5"/>
    </row>
    <row r="66" spans="1:161" ht="21" customHeight="1">
      <c r="A66" s="117" t="s">
        <v>109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74" t="s">
        <v>110</v>
      </c>
      <c r="BY66" s="75"/>
      <c r="BZ66" s="75"/>
      <c r="CA66" s="75"/>
      <c r="CB66" s="75"/>
      <c r="CC66" s="75"/>
      <c r="CD66" s="75"/>
      <c r="CE66" s="86"/>
      <c r="CF66" s="87" t="s">
        <v>111</v>
      </c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86"/>
      <c r="CS66" s="87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86"/>
      <c r="DF66" s="94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6"/>
      <c r="DS66" s="94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6"/>
      <c r="EF66" s="94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6"/>
      <c r="ES66" s="83" t="s">
        <v>45</v>
      </c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</row>
    <row r="67" spans="1:161" ht="21.75" customHeight="1">
      <c r="A67" s="154" t="s">
        <v>112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74" t="s">
        <v>113</v>
      </c>
      <c r="BY67" s="75"/>
      <c r="BZ67" s="75"/>
      <c r="CA67" s="75"/>
      <c r="CB67" s="75"/>
      <c r="CC67" s="75"/>
      <c r="CD67" s="75"/>
      <c r="CE67" s="86"/>
      <c r="CF67" s="87" t="s">
        <v>111</v>
      </c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86"/>
      <c r="CS67" s="87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86"/>
      <c r="DF67" s="94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6"/>
      <c r="DS67" s="94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6"/>
      <c r="EF67" s="94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6"/>
      <c r="ES67" s="83" t="s">
        <v>45</v>
      </c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</row>
    <row r="68" spans="1:161" ht="10.5" customHeight="1">
      <c r="A68" s="154" t="s">
        <v>114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74" t="s">
        <v>115</v>
      </c>
      <c r="BY68" s="75"/>
      <c r="BZ68" s="75"/>
      <c r="CA68" s="75"/>
      <c r="CB68" s="75"/>
      <c r="CC68" s="75"/>
      <c r="CD68" s="75"/>
      <c r="CE68" s="86"/>
      <c r="CF68" s="87" t="s">
        <v>111</v>
      </c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86"/>
      <c r="CS68" s="87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86"/>
      <c r="DF68" s="94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6"/>
      <c r="DS68" s="94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6"/>
      <c r="EF68" s="94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6"/>
      <c r="ES68" s="83" t="s">
        <v>45</v>
      </c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</row>
    <row r="69" spans="1:161" ht="10.5" customHeight="1">
      <c r="A69" s="101" t="s">
        <v>116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74" t="s">
        <v>117</v>
      </c>
      <c r="BY69" s="75"/>
      <c r="BZ69" s="75"/>
      <c r="CA69" s="75"/>
      <c r="CB69" s="75"/>
      <c r="CC69" s="75"/>
      <c r="CD69" s="75"/>
      <c r="CE69" s="86"/>
      <c r="CF69" s="87" t="s">
        <v>118</v>
      </c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86"/>
      <c r="CS69" s="87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86"/>
      <c r="DF69" s="94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6"/>
      <c r="DS69" s="94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6"/>
      <c r="EF69" s="94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6"/>
      <c r="ES69" s="83" t="s">
        <v>45</v>
      </c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</row>
    <row r="70" spans="1:161" ht="21.75" customHeight="1">
      <c r="A70" s="117" t="s">
        <v>119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74" t="s">
        <v>120</v>
      </c>
      <c r="BY70" s="75"/>
      <c r="BZ70" s="75"/>
      <c r="CA70" s="75"/>
      <c r="CB70" s="75"/>
      <c r="CC70" s="75"/>
      <c r="CD70" s="75"/>
      <c r="CE70" s="86"/>
      <c r="CF70" s="87" t="s">
        <v>121</v>
      </c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86"/>
      <c r="CS70" s="87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86"/>
      <c r="DF70" s="94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6"/>
      <c r="DS70" s="94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6"/>
      <c r="EF70" s="94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6"/>
      <c r="ES70" s="83" t="s">
        <v>45</v>
      </c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</row>
    <row r="71" spans="1:161" ht="33.75" customHeight="1">
      <c r="A71" s="154" t="s">
        <v>122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74" t="s">
        <v>123</v>
      </c>
      <c r="BY71" s="75"/>
      <c r="BZ71" s="75"/>
      <c r="CA71" s="75"/>
      <c r="CB71" s="75"/>
      <c r="CC71" s="75"/>
      <c r="CD71" s="75"/>
      <c r="CE71" s="86"/>
      <c r="CF71" s="87" t="s">
        <v>124</v>
      </c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86"/>
      <c r="CS71" s="87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86"/>
      <c r="DF71" s="94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6"/>
      <c r="DS71" s="94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6"/>
      <c r="EF71" s="94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6"/>
      <c r="ES71" s="83" t="s">
        <v>45</v>
      </c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</row>
    <row r="72" spans="1:161" ht="10.5" customHeigh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74"/>
      <c r="BY72" s="75"/>
      <c r="BZ72" s="75"/>
      <c r="CA72" s="75"/>
      <c r="CB72" s="75"/>
      <c r="CC72" s="75"/>
      <c r="CD72" s="75"/>
      <c r="CE72" s="86"/>
      <c r="CF72" s="87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86"/>
      <c r="CS72" s="87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86"/>
      <c r="DF72" s="94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6"/>
      <c r="DS72" s="94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6"/>
      <c r="EF72" s="94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6"/>
      <c r="ES72" s="83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</row>
    <row r="73" spans="1:161" ht="21.75" customHeight="1">
      <c r="A73" s="117" t="s">
        <v>125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74" t="s">
        <v>126</v>
      </c>
      <c r="BY73" s="75"/>
      <c r="BZ73" s="75"/>
      <c r="CA73" s="75"/>
      <c r="CB73" s="75"/>
      <c r="CC73" s="75"/>
      <c r="CD73" s="75"/>
      <c r="CE73" s="86"/>
      <c r="CF73" s="87" t="s">
        <v>127</v>
      </c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86"/>
      <c r="CS73" s="87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86"/>
      <c r="DF73" s="94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6"/>
      <c r="DS73" s="94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6"/>
      <c r="EF73" s="94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6"/>
      <c r="ES73" s="83" t="s">
        <v>45</v>
      </c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</row>
    <row r="74" spans="1:161" ht="33.75" customHeight="1">
      <c r="A74" s="117" t="s">
        <v>128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74" t="s">
        <v>129</v>
      </c>
      <c r="BY74" s="75"/>
      <c r="BZ74" s="75"/>
      <c r="CA74" s="75"/>
      <c r="CB74" s="75"/>
      <c r="CC74" s="75"/>
      <c r="CD74" s="75"/>
      <c r="CE74" s="86"/>
      <c r="CF74" s="87" t="s">
        <v>130</v>
      </c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86"/>
      <c r="CS74" s="87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86"/>
      <c r="DF74" s="94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6"/>
      <c r="DS74" s="94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6"/>
      <c r="EF74" s="94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6"/>
      <c r="ES74" s="83" t="s">
        <v>45</v>
      </c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</row>
    <row r="75" spans="1:161" ht="10.5" customHeight="1">
      <c r="A75" s="117" t="s">
        <v>131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74" t="s">
        <v>132</v>
      </c>
      <c r="BY75" s="75"/>
      <c r="BZ75" s="75"/>
      <c r="CA75" s="75"/>
      <c r="CB75" s="75"/>
      <c r="CC75" s="75"/>
      <c r="CD75" s="75"/>
      <c r="CE75" s="86"/>
      <c r="CF75" s="87" t="s">
        <v>133</v>
      </c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86"/>
      <c r="CS75" s="87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86"/>
      <c r="DF75" s="94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6"/>
      <c r="DS75" s="94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6"/>
      <c r="EF75" s="94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6"/>
      <c r="ES75" s="83" t="s">
        <v>45</v>
      </c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</row>
    <row r="76" spans="1:161" ht="10.5" customHeight="1">
      <c r="A76" s="101" t="s">
        <v>134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74" t="s">
        <v>135</v>
      </c>
      <c r="BY76" s="75"/>
      <c r="BZ76" s="75"/>
      <c r="CA76" s="75"/>
      <c r="CB76" s="75"/>
      <c r="CC76" s="75"/>
      <c r="CD76" s="75"/>
      <c r="CE76" s="86"/>
      <c r="CF76" s="87" t="s">
        <v>136</v>
      </c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86"/>
      <c r="CS76" s="87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86"/>
      <c r="DF76" s="94">
        <f>DF77+DF78+DF79</f>
        <v>136458.16</v>
      </c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6"/>
      <c r="DS76" s="94">
        <f>DS77+DS78+DS79</f>
        <v>106900</v>
      </c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6"/>
      <c r="EF76" s="94">
        <f>EF77+EF78+EF79</f>
        <v>106900</v>
      </c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6"/>
      <c r="ES76" s="83" t="s">
        <v>45</v>
      </c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</row>
    <row r="77" spans="1:161" ht="21.75" customHeight="1">
      <c r="A77" s="117" t="s">
        <v>137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74" t="s">
        <v>138</v>
      </c>
      <c r="BY77" s="75"/>
      <c r="BZ77" s="75"/>
      <c r="CA77" s="75"/>
      <c r="CB77" s="75"/>
      <c r="CC77" s="75"/>
      <c r="CD77" s="75"/>
      <c r="CE77" s="86"/>
      <c r="CF77" s="87" t="s">
        <v>139</v>
      </c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86"/>
      <c r="CS77" s="87" t="s">
        <v>277</v>
      </c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86"/>
      <c r="DF77" s="94">
        <v>118952</v>
      </c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6"/>
      <c r="DS77" s="94">
        <v>104700</v>
      </c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6"/>
      <c r="EF77" s="94">
        <v>104700</v>
      </c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6"/>
      <c r="ES77" s="83" t="s">
        <v>45</v>
      </c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</row>
    <row r="78" spans="1:161" ht="21.75" customHeight="1">
      <c r="A78" s="117" t="s">
        <v>140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74" t="s">
        <v>141</v>
      </c>
      <c r="BY78" s="75"/>
      <c r="BZ78" s="75"/>
      <c r="CA78" s="75"/>
      <c r="CB78" s="75"/>
      <c r="CC78" s="75"/>
      <c r="CD78" s="75"/>
      <c r="CE78" s="86"/>
      <c r="CF78" s="87" t="s">
        <v>142</v>
      </c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86"/>
      <c r="CS78" s="87" t="s">
        <v>277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86"/>
      <c r="DF78" s="94">
        <v>17452</v>
      </c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6"/>
      <c r="DS78" s="94">
        <v>2200</v>
      </c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6"/>
      <c r="EF78" s="94">
        <v>2200</v>
      </c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6"/>
      <c r="ES78" s="83" t="s">
        <v>45</v>
      </c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</row>
    <row r="79" spans="1:161" ht="10.5" customHeight="1">
      <c r="A79" s="117" t="s">
        <v>143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74" t="s">
        <v>144</v>
      </c>
      <c r="BY79" s="75"/>
      <c r="BZ79" s="75"/>
      <c r="CA79" s="75"/>
      <c r="CB79" s="75"/>
      <c r="CC79" s="75"/>
      <c r="CD79" s="75"/>
      <c r="CE79" s="86"/>
      <c r="CF79" s="87" t="s">
        <v>145</v>
      </c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86"/>
      <c r="CS79" s="87" t="s">
        <v>288</v>
      </c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86"/>
      <c r="DF79" s="94">
        <v>54.16</v>
      </c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6"/>
      <c r="DS79" s="94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6"/>
      <c r="EF79" s="94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6"/>
      <c r="ES79" s="83" t="s">
        <v>45</v>
      </c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5"/>
    </row>
    <row r="80" spans="1:161" ht="10.5" customHeight="1">
      <c r="A80" s="101" t="s">
        <v>146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74" t="s">
        <v>147</v>
      </c>
      <c r="BY80" s="75"/>
      <c r="BZ80" s="75"/>
      <c r="CA80" s="75"/>
      <c r="CB80" s="75"/>
      <c r="CC80" s="75"/>
      <c r="CD80" s="75"/>
      <c r="CE80" s="86"/>
      <c r="CF80" s="87" t="s">
        <v>45</v>
      </c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86"/>
      <c r="CS80" s="87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86"/>
      <c r="DF80" s="94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6"/>
      <c r="DS80" s="94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6"/>
      <c r="EF80" s="94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6"/>
      <c r="ES80" s="83" t="s">
        <v>45</v>
      </c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5"/>
    </row>
    <row r="81" spans="1:161" ht="21.75" customHeight="1">
      <c r="A81" s="117" t="s">
        <v>148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74" t="s">
        <v>149</v>
      </c>
      <c r="BY81" s="75"/>
      <c r="BZ81" s="75"/>
      <c r="CA81" s="75"/>
      <c r="CB81" s="75"/>
      <c r="CC81" s="75"/>
      <c r="CD81" s="75"/>
      <c r="CE81" s="86"/>
      <c r="CF81" s="87" t="s">
        <v>150</v>
      </c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86"/>
      <c r="CS81" s="87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86"/>
      <c r="DF81" s="94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6"/>
      <c r="DS81" s="94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6"/>
      <c r="EF81" s="94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6"/>
      <c r="ES81" s="83" t="s">
        <v>45</v>
      </c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5"/>
    </row>
    <row r="82" spans="1:161" ht="10.5" customHeight="1">
      <c r="A82" s="117" t="s">
        <v>151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74" t="s">
        <v>152</v>
      </c>
      <c r="BY82" s="75"/>
      <c r="BZ82" s="75"/>
      <c r="CA82" s="75"/>
      <c r="CB82" s="75"/>
      <c r="CC82" s="75"/>
      <c r="CD82" s="75"/>
      <c r="CE82" s="86"/>
      <c r="CF82" s="87" t="s">
        <v>153</v>
      </c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86"/>
      <c r="CS82" s="87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86"/>
      <c r="DF82" s="94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6"/>
      <c r="DS82" s="94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6"/>
      <c r="EF82" s="94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6"/>
      <c r="ES82" s="83" t="s">
        <v>45</v>
      </c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5"/>
    </row>
    <row r="83" spans="1:161" ht="21.75" customHeight="1">
      <c r="A83" s="117" t="s">
        <v>154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74" t="s">
        <v>155</v>
      </c>
      <c r="BY83" s="75"/>
      <c r="BZ83" s="75"/>
      <c r="CA83" s="75"/>
      <c r="CB83" s="75"/>
      <c r="CC83" s="75"/>
      <c r="CD83" s="75"/>
      <c r="CE83" s="86"/>
      <c r="CF83" s="87" t="s">
        <v>156</v>
      </c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86"/>
      <c r="CS83" s="87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86"/>
      <c r="DF83" s="94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6"/>
      <c r="DS83" s="94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6"/>
      <c r="EF83" s="94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6"/>
      <c r="ES83" s="83" t="s">
        <v>45</v>
      </c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5"/>
    </row>
    <row r="84" spans="1:161" ht="10.5" customHeight="1">
      <c r="A84" s="101" t="s">
        <v>157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74" t="s">
        <v>158</v>
      </c>
      <c r="BY84" s="75"/>
      <c r="BZ84" s="75"/>
      <c r="CA84" s="75"/>
      <c r="CB84" s="75"/>
      <c r="CC84" s="75"/>
      <c r="CD84" s="75"/>
      <c r="CE84" s="86"/>
      <c r="CF84" s="87" t="s">
        <v>45</v>
      </c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86"/>
      <c r="CS84" s="87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86"/>
      <c r="DF84" s="94">
        <f>DF85</f>
        <v>6881</v>
      </c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6"/>
      <c r="DS84" s="94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6"/>
      <c r="EF84" s="94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6"/>
      <c r="ES84" s="83" t="s">
        <v>45</v>
      </c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5"/>
    </row>
    <row r="85" spans="1:161" ht="21.75" customHeight="1">
      <c r="A85" s="117" t="s">
        <v>159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74" t="s">
        <v>160</v>
      </c>
      <c r="BY85" s="75"/>
      <c r="BZ85" s="75"/>
      <c r="CA85" s="75"/>
      <c r="CB85" s="75"/>
      <c r="CC85" s="75"/>
      <c r="CD85" s="75"/>
      <c r="CE85" s="86"/>
      <c r="CF85" s="87" t="s">
        <v>161</v>
      </c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86"/>
      <c r="CS85" s="87" t="s">
        <v>277</v>
      </c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86"/>
      <c r="DF85" s="94">
        <v>6881</v>
      </c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6"/>
      <c r="DS85" s="94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6"/>
      <c r="EF85" s="94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6"/>
      <c r="ES85" s="83" t="s">
        <v>45</v>
      </c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5"/>
    </row>
    <row r="86" spans="1:161" ht="12.75" customHeight="1">
      <c r="A86" s="101" t="s">
        <v>162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74" t="s">
        <v>163</v>
      </c>
      <c r="BY86" s="75"/>
      <c r="BZ86" s="75"/>
      <c r="CA86" s="75"/>
      <c r="CB86" s="75"/>
      <c r="CC86" s="75"/>
      <c r="CD86" s="75"/>
      <c r="CE86" s="86"/>
      <c r="CF86" s="87" t="s">
        <v>45</v>
      </c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86"/>
      <c r="CS86" s="87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86"/>
      <c r="DF86" s="94">
        <f>DF89+DF90+DF91</f>
        <v>5467310.829999999</v>
      </c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6"/>
      <c r="DS86" s="94">
        <f>DS89+DS90+DS91</f>
        <v>1654300</v>
      </c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6"/>
      <c r="EF86" s="94">
        <f>EF89+EF90+EF91</f>
        <v>1286400</v>
      </c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6"/>
      <c r="ES86" s="83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5"/>
    </row>
    <row r="87" spans="1:161" ht="21.75" customHeight="1">
      <c r="A87" s="117" t="s">
        <v>164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74" t="s">
        <v>165</v>
      </c>
      <c r="BY87" s="75"/>
      <c r="BZ87" s="75"/>
      <c r="CA87" s="75"/>
      <c r="CB87" s="75"/>
      <c r="CC87" s="75"/>
      <c r="CD87" s="75"/>
      <c r="CE87" s="86"/>
      <c r="CF87" s="87" t="s">
        <v>166</v>
      </c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86"/>
      <c r="CS87" s="87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86"/>
      <c r="DF87" s="94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6"/>
      <c r="DS87" s="94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6"/>
      <c r="EF87" s="94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6"/>
      <c r="ES87" s="83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5"/>
    </row>
    <row r="88" spans="1:161" ht="10.5" customHeight="1" thickBot="1">
      <c r="A88" s="117" t="s">
        <v>167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25" t="s">
        <v>168</v>
      </c>
      <c r="BY88" s="112"/>
      <c r="BZ88" s="112"/>
      <c r="CA88" s="112"/>
      <c r="CB88" s="112"/>
      <c r="CC88" s="112"/>
      <c r="CD88" s="112"/>
      <c r="CE88" s="113"/>
      <c r="CF88" s="111" t="s">
        <v>169</v>
      </c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3"/>
      <c r="CS88" s="111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3"/>
      <c r="DF88" s="105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7"/>
      <c r="DS88" s="105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7"/>
      <c r="EF88" s="105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7"/>
      <c r="ES88" s="132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4"/>
    </row>
    <row r="89" spans="1:161" ht="21.75" customHeight="1">
      <c r="A89" s="117" t="s">
        <v>170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42" t="s">
        <v>171</v>
      </c>
      <c r="BY89" s="43"/>
      <c r="BZ89" s="43"/>
      <c r="CA89" s="43"/>
      <c r="CB89" s="43"/>
      <c r="CC89" s="43"/>
      <c r="CD89" s="43"/>
      <c r="CE89" s="44"/>
      <c r="CF89" s="45" t="s">
        <v>172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4"/>
      <c r="CS89" s="45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4"/>
      <c r="DF89" s="67">
        <v>2537200</v>
      </c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9"/>
      <c r="DS89" s="67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9"/>
      <c r="EF89" s="67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9"/>
      <c r="ES89" s="70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2"/>
    </row>
    <row r="90" spans="1:173" ht="11.25" customHeight="1">
      <c r="A90" s="151" t="s">
        <v>173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8"/>
      <c r="BX90" s="149" t="s">
        <v>174</v>
      </c>
      <c r="BY90" s="79"/>
      <c r="BZ90" s="79"/>
      <c r="CA90" s="79"/>
      <c r="CB90" s="79"/>
      <c r="CC90" s="79"/>
      <c r="CD90" s="79"/>
      <c r="CE90" s="139"/>
      <c r="CF90" s="138" t="s">
        <v>175</v>
      </c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139"/>
      <c r="CS90" s="138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139"/>
      <c r="DF90" s="140">
        <v>1657813.44</v>
      </c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2"/>
      <c r="DS90" s="140">
        <v>554300</v>
      </c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2"/>
      <c r="EF90" s="140">
        <v>291000</v>
      </c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2"/>
      <c r="ES90" s="143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5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151" t="s">
        <v>295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8"/>
      <c r="BX91" s="149" t="s">
        <v>294</v>
      </c>
      <c r="BY91" s="79"/>
      <c r="BZ91" s="79"/>
      <c r="CA91" s="79"/>
      <c r="CB91" s="79"/>
      <c r="CC91" s="79"/>
      <c r="CD91" s="79"/>
      <c r="CE91" s="139"/>
      <c r="CF91" s="138" t="s">
        <v>293</v>
      </c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139"/>
      <c r="CS91" s="138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139"/>
      <c r="DF91" s="140">
        <v>1272297.39</v>
      </c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2"/>
      <c r="DS91" s="140">
        <v>1100000</v>
      </c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2"/>
      <c r="EF91" s="140">
        <v>995400</v>
      </c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2"/>
      <c r="ES91" s="143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5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117" t="s">
        <v>176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74" t="s">
        <v>177</v>
      </c>
      <c r="BY92" s="75"/>
      <c r="BZ92" s="75"/>
      <c r="CA92" s="75"/>
      <c r="CB92" s="75"/>
      <c r="CC92" s="75"/>
      <c r="CD92" s="75"/>
      <c r="CE92" s="86"/>
      <c r="CF92" s="87" t="s">
        <v>178</v>
      </c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86"/>
      <c r="CS92" s="87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86"/>
      <c r="DF92" s="94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6"/>
      <c r="DS92" s="94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6"/>
      <c r="EF92" s="94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6"/>
      <c r="ES92" s="83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5"/>
    </row>
    <row r="93" spans="1:161" ht="33.75" customHeight="1">
      <c r="A93" s="154" t="s">
        <v>179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74" t="s">
        <v>180</v>
      </c>
      <c r="BY93" s="75"/>
      <c r="BZ93" s="75"/>
      <c r="CA93" s="75"/>
      <c r="CB93" s="75"/>
      <c r="CC93" s="75"/>
      <c r="CD93" s="75"/>
      <c r="CE93" s="86"/>
      <c r="CF93" s="87" t="s">
        <v>181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86"/>
      <c r="CS93" s="87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86"/>
      <c r="DF93" s="94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6"/>
      <c r="DS93" s="94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6"/>
      <c r="EF93" s="94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6"/>
      <c r="ES93" s="83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5"/>
    </row>
    <row r="94" spans="1:161" ht="22.5" customHeight="1">
      <c r="A94" s="154" t="s">
        <v>182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74" t="s">
        <v>183</v>
      </c>
      <c r="BY94" s="75"/>
      <c r="BZ94" s="75"/>
      <c r="CA94" s="75"/>
      <c r="CB94" s="75"/>
      <c r="CC94" s="75"/>
      <c r="CD94" s="75"/>
      <c r="CE94" s="86"/>
      <c r="CF94" s="87" t="s">
        <v>184</v>
      </c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86"/>
      <c r="CS94" s="87" t="s">
        <v>283</v>
      </c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86"/>
      <c r="DF94" s="94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6"/>
      <c r="DS94" s="94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6"/>
      <c r="EF94" s="94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6"/>
      <c r="ES94" s="83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5"/>
    </row>
    <row r="95" spans="1:161" ht="12.75" customHeight="1">
      <c r="A95" s="104" t="s">
        <v>185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90" t="s">
        <v>186</v>
      </c>
      <c r="BY95" s="91"/>
      <c r="BZ95" s="91"/>
      <c r="CA95" s="91"/>
      <c r="CB95" s="91"/>
      <c r="CC95" s="91"/>
      <c r="CD95" s="91"/>
      <c r="CE95" s="92"/>
      <c r="CF95" s="93" t="s">
        <v>187</v>
      </c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2"/>
      <c r="CS95" s="87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86"/>
      <c r="DF95" s="94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6"/>
      <c r="DS95" s="94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6"/>
      <c r="EF95" s="94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6"/>
      <c r="ES95" s="83" t="s">
        <v>45</v>
      </c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5"/>
    </row>
    <row r="96" spans="1:161" ht="22.5" customHeight="1">
      <c r="A96" s="152" t="s">
        <v>188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74" t="s">
        <v>189</v>
      </c>
      <c r="BY96" s="75"/>
      <c r="BZ96" s="75"/>
      <c r="CA96" s="75"/>
      <c r="CB96" s="75"/>
      <c r="CC96" s="75"/>
      <c r="CD96" s="75"/>
      <c r="CE96" s="86"/>
      <c r="CF96" s="87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86"/>
      <c r="CS96" s="87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86"/>
      <c r="DF96" s="94">
        <v>-14248</v>
      </c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6"/>
      <c r="DS96" s="94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6"/>
      <c r="EF96" s="94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6"/>
      <c r="ES96" s="83" t="s">
        <v>45</v>
      </c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5"/>
    </row>
    <row r="97" spans="1:161" ht="12.75" customHeight="1">
      <c r="A97" s="152" t="s">
        <v>190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74" t="s">
        <v>191</v>
      </c>
      <c r="BY97" s="75"/>
      <c r="BZ97" s="75"/>
      <c r="CA97" s="75"/>
      <c r="CB97" s="75"/>
      <c r="CC97" s="75"/>
      <c r="CD97" s="75"/>
      <c r="CE97" s="86"/>
      <c r="CF97" s="87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86"/>
      <c r="CS97" s="87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86"/>
      <c r="DF97" s="94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6"/>
      <c r="DS97" s="94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6"/>
      <c r="EF97" s="94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6"/>
      <c r="ES97" s="83" t="s">
        <v>45</v>
      </c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5"/>
    </row>
    <row r="98" spans="1:161" ht="12.75" customHeight="1">
      <c r="A98" s="152" t="s">
        <v>193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74" t="s">
        <v>192</v>
      </c>
      <c r="BY98" s="75"/>
      <c r="BZ98" s="75"/>
      <c r="CA98" s="75"/>
      <c r="CB98" s="75"/>
      <c r="CC98" s="75"/>
      <c r="CD98" s="75"/>
      <c r="CE98" s="86"/>
      <c r="CF98" s="87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86"/>
      <c r="CS98" s="87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86"/>
      <c r="DF98" s="94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6"/>
      <c r="DS98" s="94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6"/>
      <c r="EF98" s="94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6"/>
      <c r="ES98" s="83" t="s">
        <v>45</v>
      </c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5"/>
    </row>
    <row r="99" spans="1:161" ht="12.75" customHeight="1">
      <c r="A99" s="104" t="s">
        <v>194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90" t="s">
        <v>195</v>
      </c>
      <c r="BY99" s="91"/>
      <c r="BZ99" s="91"/>
      <c r="CA99" s="91"/>
      <c r="CB99" s="91"/>
      <c r="CC99" s="91"/>
      <c r="CD99" s="91"/>
      <c r="CE99" s="92"/>
      <c r="CF99" s="93" t="s">
        <v>45</v>
      </c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2"/>
      <c r="CS99" s="87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86"/>
      <c r="DF99" s="94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6"/>
      <c r="DS99" s="94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6"/>
      <c r="EF99" s="94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6"/>
      <c r="ES99" s="83" t="s">
        <v>45</v>
      </c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5"/>
    </row>
    <row r="100" spans="1:161" ht="22.5" customHeight="1">
      <c r="A100" s="152" t="s">
        <v>196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74" t="s">
        <v>197</v>
      </c>
      <c r="BY100" s="75"/>
      <c r="BZ100" s="75"/>
      <c r="CA100" s="75"/>
      <c r="CB100" s="75"/>
      <c r="CC100" s="75"/>
      <c r="CD100" s="75"/>
      <c r="CE100" s="86"/>
      <c r="CF100" s="87" t="s">
        <v>198</v>
      </c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86"/>
      <c r="CS100" s="87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86"/>
      <c r="DF100" s="94" t="s">
        <v>283</v>
      </c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6"/>
      <c r="DS100" s="94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6"/>
      <c r="EF100" s="94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6"/>
      <c r="ES100" s="83" t="s">
        <v>45</v>
      </c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5"/>
    </row>
    <row r="101" spans="1:161" ht="11.25" customHeight="1" thickBot="1">
      <c r="A101" s="152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97"/>
      <c r="BY101" s="98"/>
      <c r="BZ101" s="98"/>
      <c r="CA101" s="98"/>
      <c r="CB101" s="98"/>
      <c r="CC101" s="98"/>
      <c r="CD101" s="98"/>
      <c r="CE101" s="165"/>
      <c r="CF101" s="166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165"/>
      <c r="CS101" s="166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165"/>
      <c r="DF101" s="156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8"/>
      <c r="DS101" s="156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8"/>
      <c r="EF101" s="156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8"/>
      <c r="ES101" s="159"/>
      <c r="ET101" s="160"/>
      <c r="EU101" s="160"/>
      <c r="EV101" s="160"/>
      <c r="EW101" s="160"/>
      <c r="EX101" s="160"/>
      <c r="EY101" s="160"/>
      <c r="EZ101" s="160"/>
      <c r="FA101" s="160"/>
      <c r="FB101" s="160"/>
      <c r="FC101" s="160"/>
      <c r="FD101" s="160"/>
      <c r="FE101" s="161"/>
    </row>
    <row r="102" ht="3" customHeight="1"/>
    <row r="103" ht="3" customHeight="1"/>
  </sheetData>
  <sheetProtection/>
  <mergeCells count="640"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DF100:DR100"/>
    <mergeCell ref="DS100:EE100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ES92:FE92"/>
    <mergeCell ref="A92:BW92"/>
    <mergeCell ref="BX92:CE92"/>
    <mergeCell ref="CF92:CR92"/>
    <mergeCell ref="CS92:DE92"/>
    <mergeCell ref="EF92:ER92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ES30:FE31"/>
    <mergeCell ref="DF32:DR32"/>
    <mergeCell ref="DS32:EE32"/>
    <mergeCell ref="EF32:ER32"/>
    <mergeCell ref="ES32:FE32"/>
    <mergeCell ref="EF30:ER31"/>
    <mergeCell ref="BX55:CE55"/>
    <mergeCell ref="CF55:CR55"/>
    <mergeCell ref="CS55:DE55"/>
    <mergeCell ref="BX41:CE42"/>
    <mergeCell ref="CS41:DE42"/>
    <mergeCell ref="CF41:CR42"/>
    <mergeCell ref="CF43:CR43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tabSelected="1" view="pageBreakPreview" zoomScale="130" zoomScaleSheetLayoutView="130" zoomScalePageLayoutView="0" workbookViewId="0" topLeftCell="A1">
      <selection activeCell="DF14" sqref="DF14:DR1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00" t="s">
        <v>205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273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289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296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91">
        <v>1</v>
      </c>
      <c r="B7" s="91"/>
      <c r="C7" s="91"/>
      <c r="D7" s="91"/>
      <c r="E7" s="91"/>
      <c r="F7" s="91"/>
      <c r="G7" s="91"/>
      <c r="H7" s="92"/>
      <c r="I7" s="173" t="s">
        <v>206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74" t="s">
        <v>207</v>
      </c>
      <c r="CO7" s="175"/>
      <c r="CP7" s="175"/>
      <c r="CQ7" s="175"/>
      <c r="CR7" s="175"/>
      <c r="CS7" s="175"/>
      <c r="CT7" s="175"/>
      <c r="CU7" s="176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7">
        <f>DF11</f>
        <v>5467310.83</v>
      </c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9"/>
      <c r="DS7" s="67">
        <f>DS12+DS15</f>
        <v>1654300</v>
      </c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9"/>
      <c r="EF7" s="67">
        <f>EF12+EF15</f>
        <v>1286400</v>
      </c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9"/>
      <c r="ES7" s="70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ht="90" customHeight="1">
      <c r="A8" s="75" t="s">
        <v>208</v>
      </c>
      <c r="B8" s="75"/>
      <c r="C8" s="75"/>
      <c r="D8" s="75"/>
      <c r="E8" s="75"/>
      <c r="F8" s="75"/>
      <c r="G8" s="75"/>
      <c r="H8" s="86"/>
      <c r="I8" s="177" t="s">
        <v>210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74" t="s">
        <v>209</v>
      </c>
      <c r="CO8" s="75"/>
      <c r="CP8" s="75"/>
      <c r="CQ8" s="75"/>
      <c r="CR8" s="75"/>
      <c r="CS8" s="75"/>
      <c r="CT8" s="75"/>
      <c r="CU8" s="86"/>
      <c r="CV8" s="87" t="s">
        <v>45</v>
      </c>
      <c r="CW8" s="75"/>
      <c r="CX8" s="75"/>
      <c r="CY8" s="75"/>
      <c r="CZ8" s="75"/>
      <c r="DA8" s="75"/>
      <c r="DB8" s="75"/>
      <c r="DC8" s="75"/>
      <c r="DD8" s="75"/>
      <c r="DE8" s="86"/>
      <c r="DF8" s="94" t="s">
        <v>283</v>
      </c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6"/>
      <c r="DS8" s="94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6"/>
      <c r="EF8" s="94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6"/>
      <c r="ES8" s="9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5"/>
    </row>
    <row r="9" spans="1:161" ht="24" customHeight="1">
      <c r="A9" s="75" t="s">
        <v>211</v>
      </c>
      <c r="B9" s="75"/>
      <c r="C9" s="75"/>
      <c r="D9" s="75"/>
      <c r="E9" s="75"/>
      <c r="F9" s="75"/>
      <c r="G9" s="75"/>
      <c r="H9" s="86"/>
      <c r="I9" s="177" t="s">
        <v>213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74" t="s">
        <v>212</v>
      </c>
      <c r="CO9" s="75"/>
      <c r="CP9" s="75"/>
      <c r="CQ9" s="75"/>
      <c r="CR9" s="75"/>
      <c r="CS9" s="75"/>
      <c r="CT9" s="75"/>
      <c r="CU9" s="86"/>
      <c r="CV9" s="87" t="s">
        <v>45</v>
      </c>
      <c r="CW9" s="75"/>
      <c r="CX9" s="75"/>
      <c r="CY9" s="75"/>
      <c r="CZ9" s="75"/>
      <c r="DA9" s="75"/>
      <c r="DB9" s="75"/>
      <c r="DC9" s="75"/>
      <c r="DD9" s="75"/>
      <c r="DE9" s="86"/>
      <c r="DF9" s="94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6"/>
      <c r="DS9" s="94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6"/>
      <c r="EF9" s="94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6"/>
      <c r="ES9" s="83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5"/>
    </row>
    <row r="10" spans="1:161" ht="24" customHeight="1">
      <c r="A10" s="75" t="s">
        <v>214</v>
      </c>
      <c r="B10" s="75"/>
      <c r="C10" s="75"/>
      <c r="D10" s="75"/>
      <c r="E10" s="75"/>
      <c r="F10" s="75"/>
      <c r="G10" s="75"/>
      <c r="H10" s="86"/>
      <c r="I10" s="177" t="s">
        <v>218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74" t="s">
        <v>216</v>
      </c>
      <c r="CO10" s="75"/>
      <c r="CP10" s="75"/>
      <c r="CQ10" s="75"/>
      <c r="CR10" s="75"/>
      <c r="CS10" s="75"/>
      <c r="CT10" s="75"/>
      <c r="CU10" s="86"/>
      <c r="CV10" s="87" t="s">
        <v>45</v>
      </c>
      <c r="CW10" s="75"/>
      <c r="CX10" s="75"/>
      <c r="CY10" s="75"/>
      <c r="CZ10" s="75"/>
      <c r="DA10" s="75"/>
      <c r="DB10" s="75"/>
      <c r="DC10" s="75"/>
      <c r="DD10" s="75"/>
      <c r="DE10" s="86"/>
      <c r="DF10" s="94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6"/>
      <c r="DS10" s="94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6"/>
      <c r="EF10" s="94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6"/>
      <c r="ES10" s="83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5"/>
    </row>
    <row r="11" spans="1:161" ht="24" customHeight="1">
      <c r="A11" s="75" t="s">
        <v>215</v>
      </c>
      <c r="B11" s="75"/>
      <c r="C11" s="75"/>
      <c r="D11" s="75"/>
      <c r="E11" s="75"/>
      <c r="F11" s="75"/>
      <c r="G11" s="75"/>
      <c r="H11" s="86"/>
      <c r="I11" s="177" t="s">
        <v>219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74" t="s">
        <v>217</v>
      </c>
      <c r="CO11" s="75"/>
      <c r="CP11" s="75"/>
      <c r="CQ11" s="75"/>
      <c r="CR11" s="75"/>
      <c r="CS11" s="75"/>
      <c r="CT11" s="75"/>
      <c r="CU11" s="86"/>
      <c r="CV11" s="87" t="s">
        <v>45</v>
      </c>
      <c r="CW11" s="75"/>
      <c r="CX11" s="75"/>
      <c r="CY11" s="75"/>
      <c r="CZ11" s="75"/>
      <c r="DA11" s="75"/>
      <c r="DB11" s="75"/>
      <c r="DC11" s="75"/>
      <c r="DD11" s="75"/>
      <c r="DE11" s="86"/>
      <c r="DF11" s="94">
        <f>DF12+DF15+DF22+DF18</f>
        <v>5467310.83</v>
      </c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6"/>
      <c r="DS11" s="94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6"/>
      <c r="EF11" s="94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6"/>
      <c r="ES11" s="83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5"/>
    </row>
    <row r="12" spans="1:161" ht="34.5" customHeight="1">
      <c r="A12" s="75" t="s">
        <v>220</v>
      </c>
      <c r="B12" s="75"/>
      <c r="C12" s="75"/>
      <c r="D12" s="75"/>
      <c r="E12" s="75"/>
      <c r="F12" s="75"/>
      <c r="G12" s="75"/>
      <c r="H12" s="86"/>
      <c r="I12" s="178" t="s">
        <v>222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74" t="s">
        <v>221</v>
      </c>
      <c r="CO12" s="75"/>
      <c r="CP12" s="75"/>
      <c r="CQ12" s="75"/>
      <c r="CR12" s="75"/>
      <c r="CS12" s="75"/>
      <c r="CT12" s="75"/>
      <c r="CU12" s="86"/>
      <c r="CV12" s="87" t="s">
        <v>45</v>
      </c>
      <c r="CW12" s="75"/>
      <c r="CX12" s="75"/>
      <c r="CY12" s="75"/>
      <c r="CZ12" s="75"/>
      <c r="DA12" s="75"/>
      <c r="DB12" s="75"/>
      <c r="DC12" s="75"/>
      <c r="DD12" s="75"/>
      <c r="DE12" s="86"/>
      <c r="DF12" s="94">
        <f>DF13</f>
        <v>2125589.84</v>
      </c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6"/>
      <c r="DS12" s="94">
        <f>DS13</f>
        <v>1654300</v>
      </c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6"/>
      <c r="EF12" s="94">
        <f>EF13</f>
        <v>1286400</v>
      </c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6"/>
      <c r="ES12" s="83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5"/>
    </row>
    <row r="13" spans="1:161" ht="24" customHeight="1">
      <c r="A13" s="75" t="s">
        <v>223</v>
      </c>
      <c r="B13" s="75"/>
      <c r="C13" s="75"/>
      <c r="D13" s="75"/>
      <c r="E13" s="75"/>
      <c r="F13" s="75"/>
      <c r="G13" s="75"/>
      <c r="H13" s="86"/>
      <c r="I13" s="179" t="s">
        <v>224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74" t="s">
        <v>225</v>
      </c>
      <c r="CO13" s="75"/>
      <c r="CP13" s="75"/>
      <c r="CQ13" s="75"/>
      <c r="CR13" s="75"/>
      <c r="CS13" s="75"/>
      <c r="CT13" s="75"/>
      <c r="CU13" s="86"/>
      <c r="CV13" s="87" t="s">
        <v>45</v>
      </c>
      <c r="CW13" s="75"/>
      <c r="CX13" s="75"/>
      <c r="CY13" s="75"/>
      <c r="CZ13" s="75"/>
      <c r="DA13" s="75"/>
      <c r="DB13" s="75"/>
      <c r="DC13" s="75"/>
      <c r="DD13" s="75"/>
      <c r="DE13" s="86"/>
      <c r="DF13" s="94">
        <v>2125589.84</v>
      </c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6"/>
      <c r="DS13" s="94">
        <v>1654300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>
        <f>291000+995400</f>
        <v>1286400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83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5"/>
    </row>
    <row r="14" spans="1:161" ht="12.75" customHeight="1">
      <c r="A14" s="75" t="s">
        <v>226</v>
      </c>
      <c r="B14" s="75"/>
      <c r="C14" s="75"/>
      <c r="D14" s="75"/>
      <c r="E14" s="75"/>
      <c r="F14" s="75"/>
      <c r="G14" s="75"/>
      <c r="H14" s="86"/>
      <c r="I14" s="179" t="s">
        <v>227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74" t="s">
        <v>228</v>
      </c>
      <c r="CO14" s="75"/>
      <c r="CP14" s="75"/>
      <c r="CQ14" s="75"/>
      <c r="CR14" s="75"/>
      <c r="CS14" s="75"/>
      <c r="CT14" s="75"/>
      <c r="CU14" s="86"/>
      <c r="CV14" s="87" t="s">
        <v>45</v>
      </c>
      <c r="CW14" s="75"/>
      <c r="CX14" s="75"/>
      <c r="CY14" s="75"/>
      <c r="CZ14" s="75"/>
      <c r="DA14" s="75"/>
      <c r="DB14" s="75"/>
      <c r="DC14" s="75"/>
      <c r="DD14" s="75"/>
      <c r="DE14" s="86"/>
      <c r="DF14" s="94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6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83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ht="24" customHeight="1">
      <c r="A15" s="75" t="s">
        <v>229</v>
      </c>
      <c r="B15" s="75"/>
      <c r="C15" s="75"/>
      <c r="D15" s="75"/>
      <c r="E15" s="75"/>
      <c r="F15" s="75"/>
      <c r="G15" s="75"/>
      <c r="H15" s="86"/>
      <c r="I15" s="178" t="s">
        <v>230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74" t="s">
        <v>231</v>
      </c>
      <c r="CO15" s="75"/>
      <c r="CP15" s="75"/>
      <c r="CQ15" s="75"/>
      <c r="CR15" s="75"/>
      <c r="CS15" s="75"/>
      <c r="CT15" s="75"/>
      <c r="CU15" s="86"/>
      <c r="CV15" s="87" t="s">
        <v>45</v>
      </c>
      <c r="CW15" s="75"/>
      <c r="CX15" s="75"/>
      <c r="CY15" s="75"/>
      <c r="CZ15" s="75"/>
      <c r="DA15" s="75"/>
      <c r="DB15" s="75"/>
      <c r="DC15" s="75"/>
      <c r="DD15" s="75"/>
      <c r="DE15" s="86"/>
      <c r="DF15" s="94">
        <f>DF16</f>
        <v>15700</v>
      </c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6"/>
      <c r="DS15" s="94">
        <f>DS16+DS18</f>
        <v>0</v>
      </c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6"/>
      <c r="EF15" s="94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6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5"/>
    </row>
    <row r="16" spans="1:161" ht="24" customHeight="1">
      <c r="A16" s="75" t="s">
        <v>232</v>
      </c>
      <c r="B16" s="75"/>
      <c r="C16" s="75"/>
      <c r="D16" s="75"/>
      <c r="E16" s="75"/>
      <c r="F16" s="75"/>
      <c r="G16" s="75"/>
      <c r="H16" s="86"/>
      <c r="I16" s="179" t="s">
        <v>224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74" t="s">
        <v>233</v>
      </c>
      <c r="CO16" s="75"/>
      <c r="CP16" s="75"/>
      <c r="CQ16" s="75"/>
      <c r="CR16" s="75"/>
      <c r="CS16" s="75"/>
      <c r="CT16" s="75"/>
      <c r="CU16" s="86"/>
      <c r="CV16" s="87" t="s">
        <v>45</v>
      </c>
      <c r="CW16" s="75"/>
      <c r="CX16" s="75"/>
      <c r="CY16" s="75"/>
      <c r="CZ16" s="75"/>
      <c r="DA16" s="75"/>
      <c r="DB16" s="75"/>
      <c r="DC16" s="75"/>
      <c r="DD16" s="75"/>
      <c r="DE16" s="86"/>
      <c r="DF16" s="94">
        <f>120000-90000+30000-14300-30000</f>
        <v>15700</v>
      </c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6"/>
      <c r="DS16" s="94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6"/>
      <c r="EF16" s="94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6"/>
      <c r="ES16" s="83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5"/>
    </row>
    <row r="17" spans="1:161" ht="12.75" customHeight="1">
      <c r="A17" s="75" t="s">
        <v>234</v>
      </c>
      <c r="B17" s="75"/>
      <c r="C17" s="75"/>
      <c r="D17" s="75"/>
      <c r="E17" s="75"/>
      <c r="F17" s="75"/>
      <c r="G17" s="75"/>
      <c r="H17" s="86"/>
      <c r="I17" s="179" t="s">
        <v>227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74" t="s">
        <v>235</v>
      </c>
      <c r="CO17" s="75"/>
      <c r="CP17" s="75"/>
      <c r="CQ17" s="75"/>
      <c r="CR17" s="75"/>
      <c r="CS17" s="75"/>
      <c r="CT17" s="75"/>
      <c r="CU17" s="86"/>
      <c r="CV17" s="87" t="s">
        <v>45</v>
      </c>
      <c r="CW17" s="75"/>
      <c r="CX17" s="75"/>
      <c r="CY17" s="75"/>
      <c r="CZ17" s="75"/>
      <c r="DA17" s="75"/>
      <c r="DB17" s="75"/>
      <c r="DC17" s="75"/>
      <c r="DD17" s="75"/>
      <c r="DE17" s="86"/>
      <c r="DF17" s="94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6"/>
      <c r="DS17" s="9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6"/>
      <c r="EF17" s="94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6"/>
      <c r="ES17" s="83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5"/>
    </row>
    <row r="18" spans="1:161" ht="12.75" customHeight="1">
      <c r="A18" s="75" t="s">
        <v>236</v>
      </c>
      <c r="B18" s="75"/>
      <c r="C18" s="75"/>
      <c r="D18" s="75"/>
      <c r="E18" s="75"/>
      <c r="F18" s="75"/>
      <c r="G18" s="75"/>
      <c r="H18" s="86"/>
      <c r="I18" s="178" t="s">
        <v>237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74" t="s">
        <v>238</v>
      </c>
      <c r="CO18" s="75"/>
      <c r="CP18" s="75"/>
      <c r="CQ18" s="75"/>
      <c r="CR18" s="75"/>
      <c r="CS18" s="75"/>
      <c r="CT18" s="75"/>
      <c r="CU18" s="86"/>
      <c r="CV18" s="87" t="s">
        <v>45</v>
      </c>
      <c r="CW18" s="75"/>
      <c r="CX18" s="75"/>
      <c r="CY18" s="75"/>
      <c r="CZ18" s="75"/>
      <c r="DA18" s="75"/>
      <c r="DB18" s="75"/>
      <c r="DC18" s="75"/>
      <c r="DD18" s="75"/>
      <c r="DE18" s="86"/>
      <c r="DF18" s="94">
        <f>4492200+246400+113300-2194300-120300-100</f>
        <v>2537200</v>
      </c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6"/>
      <c r="DS18" s="94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6"/>
      <c r="EF18" s="94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6"/>
      <c r="ES18" s="83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5"/>
    </row>
    <row r="19" spans="1:161" ht="11.25">
      <c r="A19" s="75" t="s">
        <v>239</v>
      </c>
      <c r="B19" s="75"/>
      <c r="C19" s="75"/>
      <c r="D19" s="75"/>
      <c r="E19" s="75"/>
      <c r="F19" s="75"/>
      <c r="G19" s="75"/>
      <c r="H19" s="86"/>
      <c r="I19" s="178" t="s">
        <v>240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74" t="s">
        <v>241</v>
      </c>
      <c r="CO19" s="75"/>
      <c r="CP19" s="75"/>
      <c r="CQ19" s="75"/>
      <c r="CR19" s="75"/>
      <c r="CS19" s="75"/>
      <c r="CT19" s="75"/>
      <c r="CU19" s="86"/>
      <c r="CV19" s="87" t="s">
        <v>45</v>
      </c>
      <c r="CW19" s="75"/>
      <c r="CX19" s="75"/>
      <c r="CY19" s="75"/>
      <c r="CZ19" s="75"/>
      <c r="DA19" s="75"/>
      <c r="DB19" s="75"/>
      <c r="DC19" s="75"/>
      <c r="DD19" s="75"/>
      <c r="DE19" s="86"/>
      <c r="DF19" s="94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6"/>
      <c r="DS19" s="94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6"/>
      <c r="EF19" s="94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6"/>
      <c r="ES19" s="83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5"/>
    </row>
    <row r="20" spans="1:161" ht="24" customHeight="1">
      <c r="A20" s="75" t="s">
        <v>242</v>
      </c>
      <c r="B20" s="75"/>
      <c r="C20" s="75"/>
      <c r="D20" s="75"/>
      <c r="E20" s="75"/>
      <c r="F20" s="75"/>
      <c r="G20" s="75"/>
      <c r="H20" s="86"/>
      <c r="I20" s="179" t="s">
        <v>224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74" t="s">
        <v>243</v>
      </c>
      <c r="CO20" s="75"/>
      <c r="CP20" s="75"/>
      <c r="CQ20" s="75"/>
      <c r="CR20" s="75"/>
      <c r="CS20" s="75"/>
      <c r="CT20" s="75"/>
      <c r="CU20" s="86"/>
      <c r="CV20" s="87" t="s">
        <v>45</v>
      </c>
      <c r="CW20" s="75"/>
      <c r="CX20" s="75"/>
      <c r="CY20" s="75"/>
      <c r="CZ20" s="75"/>
      <c r="DA20" s="75"/>
      <c r="DB20" s="75"/>
      <c r="DC20" s="75"/>
      <c r="DD20" s="75"/>
      <c r="DE20" s="86"/>
      <c r="DF20" s="94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6"/>
      <c r="DS20" s="94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6"/>
      <c r="EF20" s="94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6"/>
      <c r="ES20" s="83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5"/>
    </row>
    <row r="21" spans="1:161" ht="12.75" customHeight="1">
      <c r="A21" s="75" t="s">
        <v>244</v>
      </c>
      <c r="B21" s="75"/>
      <c r="C21" s="75"/>
      <c r="D21" s="75"/>
      <c r="E21" s="75"/>
      <c r="F21" s="75"/>
      <c r="G21" s="75"/>
      <c r="H21" s="86"/>
      <c r="I21" s="179" t="s">
        <v>227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74" t="s">
        <v>245</v>
      </c>
      <c r="CO21" s="75"/>
      <c r="CP21" s="75"/>
      <c r="CQ21" s="75"/>
      <c r="CR21" s="75"/>
      <c r="CS21" s="75"/>
      <c r="CT21" s="75"/>
      <c r="CU21" s="86"/>
      <c r="CV21" s="87" t="s">
        <v>45</v>
      </c>
      <c r="CW21" s="75"/>
      <c r="CX21" s="75"/>
      <c r="CY21" s="75"/>
      <c r="CZ21" s="75"/>
      <c r="DA21" s="75"/>
      <c r="DB21" s="75"/>
      <c r="DC21" s="75"/>
      <c r="DD21" s="75"/>
      <c r="DE21" s="86"/>
      <c r="DF21" s="94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6"/>
      <c r="DS21" s="94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6"/>
      <c r="EF21" s="94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6"/>
      <c r="ES21" s="83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5"/>
    </row>
    <row r="22" spans="1:161" ht="12" thickBot="1">
      <c r="A22" s="75" t="s">
        <v>246</v>
      </c>
      <c r="B22" s="75"/>
      <c r="C22" s="75"/>
      <c r="D22" s="75"/>
      <c r="E22" s="75"/>
      <c r="F22" s="75"/>
      <c r="G22" s="75"/>
      <c r="H22" s="86"/>
      <c r="I22" s="178" t="s">
        <v>247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97" t="s">
        <v>248</v>
      </c>
      <c r="CO22" s="98"/>
      <c r="CP22" s="98"/>
      <c r="CQ22" s="98"/>
      <c r="CR22" s="98"/>
      <c r="CS22" s="98"/>
      <c r="CT22" s="98"/>
      <c r="CU22" s="165"/>
      <c r="CV22" s="166" t="s">
        <v>45</v>
      </c>
      <c r="CW22" s="98"/>
      <c r="CX22" s="98"/>
      <c r="CY22" s="98"/>
      <c r="CZ22" s="98"/>
      <c r="DA22" s="98"/>
      <c r="DB22" s="98"/>
      <c r="DC22" s="98"/>
      <c r="DD22" s="98"/>
      <c r="DE22" s="165"/>
      <c r="DF22" s="156">
        <f>DF23</f>
        <v>788820.99</v>
      </c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8"/>
      <c r="DS22" s="156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8"/>
      <c r="EF22" s="156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8"/>
      <c r="ES22" s="159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ht="24" customHeight="1">
      <c r="A23" s="75" t="s">
        <v>249</v>
      </c>
      <c r="B23" s="75"/>
      <c r="C23" s="75"/>
      <c r="D23" s="75"/>
      <c r="E23" s="75"/>
      <c r="F23" s="75"/>
      <c r="G23" s="75"/>
      <c r="H23" s="86"/>
      <c r="I23" s="179" t="s">
        <v>224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7">
        <v>788820.99</v>
      </c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9"/>
      <c r="DS23" s="67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9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9"/>
      <c r="ES23" s="70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2"/>
    </row>
    <row r="24" spans="1:161" ht="11.25">
      <c r="A24" s="75" t="s">
        <v>251</v>
      </c>
      <c r="B24" s="75"/>
      <c r="C24" s="75"/>
      <c r="D24" s="75"/>
      <c r="E24" s="75"/>
      <c r="F24" s="75"/>
      <c r="G24" s="75"/>
      <c r="H24" s="86"/>
      <c r="I24" s="179" t="s">
        <v>252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74" t="s">
        <v>253</v>
      </c>
      <c r="CO24" s="75"/>
      <c r="CP24" s="75"/>
      <c r="CQ24" s="75"/>
      <c r="CR24" s="75"/>
      <c r="CS24" s="75"/>
      <c r="CT24" s="75"/>
      <c r="CU24" s="86"/>
      <c r="CV24" s="87" t="s">
        <v>45</v>
      </c>
      <c r="CW24" s="75"/>
      <c r="CX24" s="75"/>
      <c r="CY24" s="75"/>
      <c r="CZ24" s="75"/>
      <c r="DA24" s="75"/>
      <c r="DB24" s="75"/>
      <c r="DC24" s="75"/>
      <c r="DD24" s="75"/>
      <c r="DE24" s="86"/>
      <c r="DF24" s="94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6"/>
      <c r="DS24" s="94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6"/>
      <c r="EF24" s="94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6"/>
      <c r="ES24" s="83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</row>
    <row r="25" spans="1:161" ht="24" customHeight="1">
      <c r="A25" s="75" t="s">
        <v>12</v>
      </c>
      <c r="B25" s="75"/>
      <c r="C25" s="75"/>
      <c r="D25" s="75"/>
      <c r="E25" s="75"/>
      <c r="F25" s="75"/>
      <c r="G25" s="75"/>
      <c r="H25" s="86"/>
      <c r="I25" s="182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4" t="s">
        <v>255</v>
      </c>
      <c r="CO25" s="75"/>
      <c r="CP25" s="75"/>
      <c r="CQ25" s="75"/>
      <c r="CR25" s="75"/>
      <c r="CS25" s="75"/>
      <c r="CT25" s="75"/>
      <c r="CU25" s="86"/>
      <c r="CV25" s="87" t="s">
        <v>45</v>
      </c>
      <c r="CW25" s="75"/>
      <c r="CX25" s="75"/>
      <c r="CY25" s="75"/>
      <c r="CZ25" s="75"/>
      <c r="DA25" s="75"/>
      <c r="DB25" s="75"/>
      <c r="DC25" s="75"/>
      <c r="DD25" s="75"/>
      <c r="DE25" s="86"/>
      <c r="DF25" s="94">
        <f>DF27</f>
        <v>5467310.83</v>
      </c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6"/>
      <c r="DS25" s="94">
        <f>DS7</f>
        <v>1654300</v>
      </c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6"/>
      <c r="EF25" s="94">
        <f>EF7</f>
        <v>1286400</v>
      </c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6"/>
      <c r="ES25" s="83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5"/>
    </row>
    <row r="26" spans="1:161" ht="11.25">
      <c r="A26" s="112"/>
      <c r="B26" s="183"/>
      <c r="C26" s="183"/>
      <c r="D26" s="183"/>
      <c r="E26" s="183"/>
      <c r="F26" s="183"/>
      <c r="G26" s="183"/>
      <c r="H26" s="184"/>
      <c r="I26" s="189" t="s">
        <v>256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1"/>
      <c r="CN26" s="125" t="s">
        <v>257</v>
      </c>
      <c r="CO26" s="112"/>
      <c r="CP26" s="112"/>
      <c r="CQ26" s="112"/>
      <c r="CR26" s="112"/>
      <c r="CS26" s="112"/>
      <c r="CT26" s="112"/>
      <c r="CU26" s="113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8"/>
      <c r="B27" s="185"/>
      <c r="C27" s="185"/>
      <c r="D27" s="185"/>
      <c r="E27" s="185"/>
      <c r="F27" s="185"/>
      <c r="G27" s="185"/>
      <c r="H27" s="186"/>
      <c r="I27" s="180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31"/>
      <c r="CO27" s="131"/>
      <c r="CP27" s="131"/>
      <c r="CQ27" s="131"/>
      <c r="CR27" s="131"/>
      <c r="CS27" s="131"/>
      <c r="CT27" s="131"/>
      <c r="CU27" s="131"/>
      <c r="CV27" s="131" t="s">
        <v>278</v>
      </c>
      <c r="CW27" s="131"/>
      <c r="CX27" s="131"/>
      <c r="CY27" s="131"/>
      <c r="CZ27" s="131"/>
      <c r="DA27" s="131"/>
      <c r="DB27" s="131"/>
      <c r="DC27" s="131"/>
      <c r="DD27" s="131"/>
      <c r="DE27" s="131"/>
      <c r="DF27" s="171">
        <f>DF23+DF16+DF18+DF13</f>
        <v>5467310.83</v>
      </c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</row>
    <row r="28" spans="1:161" ht="11.25">
      <c r="A28" s="128"/>
      <c r="B28" s="185"/>
      <c r="C28" s="185"/>
      <c r="D28" s="185"/>
      <c r="E28" s="185"/>
      <c r="F28" s="185"/>
      <c r="G28" s="185"/>
      <c r="H28" s="186"/>
      <c r="I28" s="17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31"/>
      <c r="CO28" s="131"/>
      <c r="CP28" s="131"/>
      <c r="CQ28" s="131"/>
      <c r="CR28" s="131"/>
      <c r="CS28" s="131"/>
      <c r="CT28" s="131"/>
      <c r="CU28" s="131"/>
      <c r="CV28" s="131" t="s">
        <v>290</v>
      </c>
      <c r="CW28" s="131"/>
      <c r="CX28" s="131"/>
      <c r="CY28" s="131"/>
      <c r="CZ28" s="131"/>
      <c r="DA28" s="131"/>
      <c r="DB28" s="131"/>
      <c r="DC28" s="131"/>
      <c r="DD28" s="131"/>
      <c r="DE28" s="13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>
        <f>DS13</f>
        <v>1654300</v>
      </c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</row>
    <row r="29" spans="1:161" ht="11.25">
      <c r="A29" s="187"/>
      <c r="B29" s="187"/>
      <c r="C29" s="187"/>
      <c r="D29" s="187"/>
      <c r="E29" s="187"/>
      <c r="F29" s="187"/>
      <c r="G29" s="187"/>
      <c r="H29" s="188"/>
      <c r="I29" s="17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9"/>
      <c r="CO29" s="79"/>
      <c r="CP29" s="79"/>
      <c r="CQ29" s="79"/>
      <c r="CR29" s="79"/>
      <c r="CS29" s="79"/>
      <c r="CT29" s="79"/>
      <c r="CU29" s="139"/>
      <c r="CV29" s="138" t="s">
        <v>298</v>
      </c>
      <c r="CW29" s="79"/>
      <c r="CX29" s="79"/>
      <c r="CY29" s="79"/>
      <c r="CZ29" s="79"/>
      <c r="DA29" s="79"/>
      <c r="DB29" s="79"/>
      <c r="DC29" s="79"/>
      <c r="DD29" s="79"/>
      <c r="DE29" s="139"/>
      <c r="DF29" s="140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2"/>
      <c r="DS29" s="140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2"/>
      <c r="EF29" s="140">
        <f>EF13</f>
        <v>1286400</v>
      </c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2"/>
      <c r="ES29" s="140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2"/>
    </row>
    <row r="30" spans="1:161" ht="24" customHeight="1">
      <c r="A30" s="75" t="s">
        <v>13</v>
      </c>
      <c r="B30" s="75"/>
      <c r="C30" s="75"/>
      <c r="D30" s="75"/>
      <c r="E30" s="75"/>
      <c r="F30" s="75"/>
      <c r="G30" s="75"/>
      <c r="H30" s="86"/>
      <c r="I30" s="182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4" t="s">
        <v>259</v>
      </c>
      <c r="CO30" s="75"/>
      <c r="CP30" s="75"/>
      <c r="CQ30" s="75"/>
      <c r="CR30" s="75"/>
      <c r="CS30" s="75"/>
      <c r="CT30" s="75"/>
      <c r="CU30" s="86"/>
      <c r="CV30" s="87" t="s">
        <v>45</v>
      </c>
      <c r="CW30" s="75"/>
      <c r="CX30" s="75"/>
      <c r="CY30" s="75"/>
      <c r="CZ30" s="75"/>
      <c r="DA30" s="75"/>
      <c r="DB30" s="75"/>
      <c r="DC30" s="75"/>
      <c r="DD30" s="75"/>
      <c r="DE30" s="86"/>
      <c r="DF30" s="94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6"/>
      <c r="DS30" s="94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6"/>
      <c r="EF30" s="94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6"/>
      <c r="ES30" s="83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</row>
    <row r="31" spans="1:161" ht="11.25">
      <c r="A31" s="112"/>
      <c r="B31" s="112"/>
      <c r="C31" s="112"/>
      <c r="D31" s="112"/>
      <c r="E31" s="112"/>
      <c r="F31" s="112"/>
      <c r="G31" s="112"/>
      <c r="H31" s="113"/>
      <c r="I31" s="189" t="s">
        <v>256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1"/>
      <c r="CN31" s="125" t="s">
        <v>260</v>
      </c>
      <c r="CO31" s="112"/>
      <c r="CP31" s="112"/>
      <c r="CQ31" s="112"/>
      <c r="CR31" s="112"/>
      <c r="CS31" s="112"/>
      <c r="CT31" s="112"/>
      <c r="CU31" s="113"/>
      <c r="CV31" s="111"/>
      <c r="CW31" s="112"/>
      <c r="CX31" s="112"/>
      <c r="CY31" s="112"/>
      <c r="CZ31" s="112"/>
      <c r="DA31" s="112"/>
      <c r="DB31" s="112"/>
      <c r="DC31" s="112"/>
      <c r="DD31" s="112"/>
      <c r="DE31" s="113"/>
      <c r="DF31" s="105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7"/>
      <c r="DS31" s="105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7"/>
      <c r="EF31" s="105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7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ht="12" thickBot="1">
      <c r="A32" s="79"/>
      <c r="B32" s="79"/>
      <c r="C32" s="79"/>
      <c r="D32" s="79"/>
      <c r="E32" s="79"/>
      <c r="F32" s="79"/>
      <c r="G32" s="79"/>
      <c r="H32" s="139"/>
      <c r="I32" s="172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26"/>
      <c r="CO32" s="115"/>
      <c r="CP32" s="115"/>
      <c r="CQ32" s="115"/>
      <c r="CR32" s="115"/>
      <c r="CS32" s="115"/>
      <c r="CT32" s="115"/>
      <c r="CU32" s="116"/>
      <c r="CV32" s="114"/>
      <c r="CW32" s="115"/>
      <c r="CX32" s="115"/>
      <c r="CY32" s="115"/>
      <c r="CZ32" s="115"/>
      <c r="DA32" s="115"/>
      <c r="DB32" s="115"/>
      <c r="DC32" s="115"/>
      <c r="DD32" s="115"/>
      <c r="DE32" s="116"/>
      <c r="DF32" s="108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10"/>
      <c r="EF32" s="108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10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4" ht="11.25">
      <c r="I34" s="1" t="s">
        <v>261</v>
      </c>
    </row>
    <row r="35" spans="9:96" ht="11.25">
      <c r="I35" s="1" t="s">
        <v>262</v>
      </c>
      <c r="AQ35" s="144" t="s">
        <v>302</v>
      </c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Y35" s="144" t="s">
        <v>303</v>
      </c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</row>
    <row r="36" spans="43:96" s="4" customFormat="1" ht="8.25">
      <c r="AQ36" s="66" t="s">
        <v>263</v>
      </c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K36" s="66" t="s">
        <v>19</v>
      </c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Y36" s="66" t="s">
        <v>20</v>
      </c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4" t="s">
        <v>279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G38" s="144" t="s">
        <v>280</v>
      </c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CA38" s="79" t="s">
        <v>281</v>
      </c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</row>
    <row r="39" spans="39:96" s="4" customFormat="1" ht="8.25">
      <c r="AM39" s="66" t="s">
        <v>263</v>
      </c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G39" s="66" t="s">
        <v>265</v>
      </c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CA39" s="66" t="s">
        <v>266</v>
      </c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1" t="s">
        <v>21</v>
      </c>
      <c r="J41" s="81"/>
      <c r="K41" s="79"/>
      <c r="L41" s="79"/>
      <c r="M41" s="79"/>
      <c r="N41" s="80" t="s">
        <v>21</v>
      </c>
      <c r="O41" s="80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1">
        <v>20</v>
      </c>
      <c r="AG41" s="81"/>
      <c r="AH41" s="81"/>
      <c r="AI41" s="82"/>
      <c r="AJ41" s="82"/>
      <c r="AK41" s="82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2023-01-09T13:18:51Z</cp:lastPrinted>
  <dcterms:created xsi:type="dcterms:W3CDTF">2011-01-11T10:25:48Z</dcterms:created>
  <dcterms:modified xsi:type="dcterms:W3CDTF">2023-01-09T13:19:54Z</dcterms:modified>
  <cp:category/>
  <cp:version/>
  <cp:contentType/>
  <cp:contentStatus/>
</cp:coreProperties>
</file>